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770" windowHeight="12300"/>
  </bookViews>
  <sheets>
    <sheet name="Лист1" sheetId="1" r:id="rId1"/>
  </sheets>
  <definedNames>
    <definedName name="_xlnm.Print_Area" localSheetId="0">Лист1!$1:$196</definedName>
  </definedNames>
  <calcPr calcId="145621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57" i="1" l="1"/>
  <c r="J119" i="1"/>
  <c r="J138" i="1"/>
  <c r="H195" i="1"/>
  <c r="G195" i="1"/>
  <c r="G81" i="1"/>
  <c r="J62" i="1"/>
  <c r="I62" i="1"/>
  <c r="L119" i="1"/>
  <c r="L62" i="1"/>
  <c r="F195" i="1"/>
  <c r="L195" i="1"/>
  <c r="J195" i="1"/>
  <c r="I195" i="1"/>
  <c r="L176" i="1"/>
  <c r="J176" i="1"/>
  <c r="I176" i="1"/>
  <c r="G176" i="1"/>
  <c r="H176" i="1"/>
  <c r="F176" i="1"/>
  <c r="L157" i="1"/>
  <c r="G157" i="1"/>
  <c r="H157" i="1"/>
  <c r="I157" i="1"/>
  <c r="F157" i="1"/>
  <c r="L138" i="1"/>
  <c r="F138" i="1"/>
  <c r="G138" i="1"/>
  <c r="H138" i="1"/>
  <c r="I138" i="1"/>
  <c r="I119" i="1"/>
  <c r="G119" i="1"/>
  <c r="H119" i="1"/>
  <c r="F119" i="1"/>
  <c r="L100" i="1"/>
  <c r="J100" i="1"/>
  <c r="G100" i="1"/>
  <c r="H100" i="1"/>
  <c r="I100" i="1"/>
  <c r="F100" i="1"/>
  <c r="L81" i="1"/>
  <c r="H81" i="1"/>
  <c r="I81" i="1"/>
  <c r="J81" i="1"/>
  <c r="F81" i="1"/>
  <c r="G62" i="1"/>
  <c r="H62" i="1"/>
  <c r="F62" i="1"/>
  <c r="L43" i="1"/>
  <c r="J43" i="1"/>
  <c r="G43" i="1"/>
  <c r="H43" i="1"/>
  <c r="I43" i="1"/>
  <c r="F43" i="1"/>
  <c r="L24" i="1"/>
  <c r="J24" i="1"/>
  <c r="G24" i="1"/>
  <c r="H24" i="1"/>
  <c r="I24" i="1"/>
  <c r="F24" i="1"/>
  <c r="I196" i="1" l="1"/>
  <c r="H196" i="1"/>
  <c r="G196" i="1"/>
  <c r="L196" i="1"/>
  <c r="J196" i="1"/>
  <c r="F196" i="1"/>
</calcChain>
</file>

<file path=xl/sharedStrings.xml><?xml version="1.0" encoding="utf-8"?>
<sst xmlns="http://schemas.openxmlformats.org/spreadsheetml/2006/main" count="386" uniqueCount="177">
  <si>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</si>
  <si>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</si>
  <si>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</si>
  <si>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</si>
  <si>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</si>
  <si>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</si>
  <si>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</si>
  <si>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</si>
  <si>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</si>
  <si>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</si>
  <si>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</si>
  <si>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</si>
  <si>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</si>
  <si>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</si>
  <si>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</si>
  <si>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</si>
  <si>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</si>
  <si>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</si>
  <si>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</si>
  <si>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</si>
  <si>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</si>
  <si>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</si>
  <si>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</si>
  <si>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</si>
  <si>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</si>
  <si>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</si>
  <si>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</si>
  <si>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</si>
  <si>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</si>
  <si>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</si>
  <si>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</si>
  <si>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</si>
  <si>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</si>
  <si>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</si>
  <si>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</si>
  <si>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</si>
  <si>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</si>
  <si>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</si>
  <si>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</si>
  <si>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жидкая молочная пшенная  с маслом сливочным</t>
  </si>
  <si>
    <t>хлеб пшеничный</t>
  </si>
  <si>
    <t>109-2013</t>
  </si>
  <si>
    <t>пром</t>
  </si>
  <si>
    <t xml:space="preserve">Каша гречневая рассыпчатая </t>
  </si>
  <si>
    <t xml:space="preserve">хлеб ржано-пшеничный </t>
  </si>
  <si>
    <t xml:space="preserve">54-8м-2020; </t>
  </si>
  <si>
    <t>108-2013</t>
  </si>
  <si>
    <t xml:space="preserve">хлеб пшеничный </t>
  </si>
  <si>
    <t>хлеб ржано- пшеничный</t>
  </si>
  <si>
    <t>54-2с-2020</t>
  </si>
  <si>
    <t>54-13хн-2020</t>
  </si>
  <si>
    <t xml:space="preserve">108-2013 </t>
  </si>
  <si>
    <t>54-9гн-2020</t>
  </si>
  <si>
    <t>Напиток из шиповника</t>
  </si>
  <si>
    <t>хлеб ржано-пшеничный</t>
  </si>
  <si>
    <t>54-10с-2020</t>
  </si>
  <si>
    <t>54-22к-2020</t>
  </si>
  <si>
    <t>54-30м-2020</t>
  </si>
  <si>
    <t xml:space="preserve">54-2хн -2020 </t>
  </si>
  <si>
    <t>Салат "Ромашка"</t>
  </si>
  <si>
    <t>31-2000</t>
  </si>
  <si>
    <t>Салат "Овощной букет"</t>
  </si>
  <si>
    <t>35-2000</t>
  </si>
  <si>
    <t>Салат "Свеколка"</t>
  </si>
  <si>
    <t>50-2008</t>
  </si>
  <si>
    <t>94-2016</t>
  </si>
  <si>
    <t>Директор</t>
  </si>
  <si>
    <t>Салат "Солнышко"</t>
  </si>
  <si>
    <t>Компот из плодов или  ягод сушеных ( изюм)</t>
  </si>
  <si>
    <t>стб1210</t>
  </si>
  <si>
    <t xml:space="preserve">54-1хн-2020 </t>
  </si>
  <si>
    <t xml:space="preserve">Макаронные изделия отварные </t>
  </si>
  <si>
    <t>Салат "Парус"</t>
  </si>
  <si>
    <t>54-4хн-2020</t>
  </si>
  <si>
    <t>Салат "Перемена"</t>
  </si>
  <si>
    <t>Гуляш из мясо птицы</t>
  </si>
  <si>
    <t>Салат "Озорник"</t>
  </si>
  <si>
    <t xml:space="preserve">Напиток витаминный </t>
  </si>
  <si>
    <t>стб-1210</t>
  </si>
  <si>
    <t>54-29м-2020</t>
  </si>
  <si>
    <t>473К/ссж</t>
  </si>
  <si>
    <t>Какао "Чебурашка"</t>
  </si>
  <si>
    <t>Компот из кураги</t>
  </si>
  <si>
    <t>679-2005</t>
  </si>
  <si>
    <t>хлеб пшеничный , хлеб ржано-пшеничный</t>
  </si>
  <si>
    <t>Кнели куриные с рисом в соусе томатном</t>
  </si>
  <si>
    <t>312-2011</t>
  </si>
  <si>
    <t>54-16к-2020</t>
  </si>
  <si>
    <t>Каша жидкая  молочная овсяная с маслом сливочным</t>
  </si>
  <si>
    <t>хлеб пшеничный  ,хлеб ржано-пшеничный</t>
  </si>
  <si>
    <t>хлеб пшеничный, хлеб  ржано-пшеничный</t>
  </si>
  <si>
    <t>хлеб пшеничный ,  хлеб ржано-пшеничный</t>
  </si>
  <si>
    <t>хлеб пшеничный, хлеб ржано-пшеничный</t>
  </si>
  <si>
    <t>Фрикадельки из филе курицы в соусе красном  основном</t>
  </si>
  <si>
    <t>134-2013</t>
  </si>
  <si>
    <t>406-2013</t>
  </si>
  <si>
    <t xml:space="preserve">чай    с  сахаром </t>
  </si>
  <si>
    <t>501-2013</t>
  </si>
  <si>
    <t>125-2013</t>
  </si>
  <si>
    <t xml:space="preserve">какао с молоком </t>
  </si>
  <si>
    <t>496-2013</t>
  </si>
  <si>
    <t>144-2013</t>
  </si>
  <si>
    <t>240М/331М/ссм</t>
  </si>
  <si>
    <t>512-2013</t>
  </si>
  <si>
    <t>Макаронные изделия отварные с сыром,бутерброд с повидлом</t>
  </si>
  <si>
    <t>Компот из  св/морож ягод "Слива"</t>
  </si>
  <si>
    <t>203/788-2011</t>
  </si>
  <si>
    <t>377М-2017</t>
  </si>
  <si>
    <t xml:space="preserve">Хлеб пшеничный , хлеб  ржано- пшеничный </t>
  </si>
  <si>
    <t>131-2013</t>
  </si>
  <si>
    <t>кофейный напиток на молоке "Здоровье"</t>
  </si>
  <si>
    <t xml:space="preserve">Каша  "Дружба"  с маслом сливочным,бутерброд с сыром </t>
  </si>
  <si>
    <t>237-2013</t>
  </si>
  <si>
    <t>компот из кураги</t>
  </si>
  <si>
    <t>145-2013</t>
  </si>
  <si>
    <t>203-2011</t>
  </si>
  <si>
    <t xml:space="preserve">компот из изюма </t>
  </si>
  <si>
    <t>Хлеб пшеничный  ,хлеб ржано-пшеничный</t>
  </si>
  <si>
    <t>чай с сахаром</t>
  </si>
  <si>
    <t>Голубцы ленивые  в соусе сметанном</t>
  </si>
  <si>
    <t xml:space="preserve"> Компот   из яблок и  черноплодной рябины</t>
  </si>
  <si>
    <t xml:space="preserve">компот из свежих яблок  и  черноплодной рябины </t>
  </si>
  <si>
    <t xml:space="preserve">чай с лимоном </t>
  </si>
  <si>
    <t>Кофейный напиток на молоке "Здоровье"</t>
  </si>
  <si>
    <t>501-2016</t>
  </si>
  <si>
    <t>143-2013</t>
  </si>
  <si>
    <t xml:space="preserve">Рис припушенный </t>
  </si>
  <si>
    <t>Салат "Школьный"</t>
  </si>
  <si>
    <t>39-2003</t>
  </si>
  <si>
    <t>54-18с-2020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</si>
  <si>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</si>
  <si>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</si>
  <si>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</si>
  <si>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57-2010</t>
  </si>
  <si>
    <t>108,109-2013</t>
  </si>
  <si>
    <t>267-2013</t>
  </si>
  <si>
    <t>493-2013</t>
  </si>
  <si>
    <t>Тефтели "Ежики домашние"</t>
  </si>
  <si>
    <t>Компот из   св/морож. ягод</t>
  </si>
  <si>
    <t>Кофейный напиток с молоком "Здоровье"</t>
  </si>
  <si>
    <t>Салат "Здоровье"</t>
  </si>
  <si>
    <t>20-2003</t>
  </si>
  <si>
    <t xml:space="preserve">Кулеш с мясом  и гречкой </t>
  </si>
  <si>
    <t xml:space="preserve">Хлеб пшеничный ,  хлеб ржано -пшеничный </t>
  </si>
  <si>
    <t>Горошница</t>
  </si>
  <si>
    <t>54-21г-2020</t>
  </si>
  <si>
    <t>Плов  из отварной курицы</t>
  </si>
  <si>
    <t>чай с сахаром и  лимоном</t>
  </si>
  <si>
    <t>291-2013</t>
  </si>
  <si>
    <t xml:space="preserve">108,109-2013 </t>
  </si>
  <si>
    <t xml:space="preserve"> 298-2012</t>
  </si>
  <si>
    <t>143-2011</t>
  </si>
  <si>
    <t>Фрикадельки рыбные  с соусом сметанно-томатным</t>
  </si>
  <si>
    <t xml:space="preserve">Рассольник Ленинградский со сметаной </t>
  </si>
  <si>
    <t xml:space="preserve">Рагу овощное с мясом </t>
  </si>
  <si>
    <t>№5-2004</t>
  </si>
  <si>
    <t>Борщ с капустой и картофелем  со сметаной</t>
  </si>
  <si>
    <t xml:space="preserve">Суп  гороховый </t>
  </si>
  <si>
    <t xml:space="preserve">Свекольник со сметаной </t>
  </si>
  <si>
    <t xml:space="preserve">Суп картофельный с макаронными изделиями </t>
  </si>
  <si>
    <t>Птица тушенная  в соусе с овощами ,бутерброд с  повидлом</t>
  </si>
  <si>
    <t>Суп из овощей</t>
  </si>
  <si>
    <t>Каша гречневая рассыпчатая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</si>
  <si>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</si>
  <si>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</si>
  <si>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</si>
  <si>
    <t xml:space="preserve">Борщ Московский со сметаной </t>
  </si>
  <si>
    <t xml:space="preserve">Суп  картофельный  и фасолью </t>
  </si>
  <si>
    <t>168-1010</t>
  </si>
  <si>
    <t>Каша жидкая молочная рисовая с маслом сливочным  ,бутерброд с сыром</t>
  </si>
  <si>
    <t>208-2012</t>
  </si>
  <si>
    <t>Тефтели  "Ежики  домашние"</t>
  </si>
  <si>
    <t xml:space="preserve">Печень тушеная в соусе  сметанном </t>
  </si>
  <si>
    <t>439-2004</t>
  </si>
  <si>
    <t xml:space="preserve">Кулеш с мясом  и  перловой крупой </t>
  </si>
  <si>
    <t xml:space="preserve">Рис "Мозаика" </t>
  </si>
  <si>
    <t xml:space="preserve">МБОУ СОШ 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</si>
</sst>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" xfId="0" applyFont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11" fillId="0" borderId="2" xfId="0" applyFont="1" applyBorder="1" applyProtection="1">
      <protection locked="0"/>
    </xf>
    <xf numFmtId="0" fontId="0" fillId="0" borderId="2" xfId="0" applyFill="1" applyBorder="1" applyProtection="1">
      <protection locked="0"/>
    </xf>
    <xf numFmtId="0" fontId="12" fillId="0" borderId="2" xfId="0" applyFont="1" applyBorder="1" applyAlignment="1" applyProtection="1">
      <alignment wrapText="1"/>
      <protection locked="0"/>
    </xf>
    <xf numFmtId="2" fontId="13" fillId="4" borderId="1" xfId="0" applyNumberFormat="1" applyFont="1" applyFill="1" applyBorder="1" applyProtection="1">
      <protection locked="0"/>
    </xf>
    <xf numFmtId="0" fontId="13" fillId="4" borderId="2" xfId="0" applyFont="1" applyFill="1" applyBorder="1" applyProtection="1">
      <protection locked="0"/>
    </xf>
    <xf numFmtId="0" fontId="13" fillId="4" borderId="16" xfId="0" applyFont="1" applyFill="1" applyBorder="1" applyProtection="1">
      <protection locked="0"/>
    </xf>
    <xf numFmtId="2" fontId="13" fillId="4" borderId="2" xfId="0" applyNumberFormat="1" applyFont="1" applyFill="1" applyBorder="1" applyProtection="1">
      <protection locked="0"/>
    </xf>
    <xf numFmtId="17" fontId="12" fillId="0" borderId="2" xfId="0" applyNumberFormat="1" applyFont="1" applyBorder="1" applyAlignment="1" applyProtection="1">
      <alignment wrapText="1"/>
      <protection locked="0"/>
    </xf>
    <xf numFmtId="0" fontId="13" fillId="4" borderId="1" xfId="0" applyFont="1" applyFill="1" applyBorder="1" applyProtection="1">
      <protection locked="0"/>
    </xf>
    <xf numFmtId="0" fontId="13" fillId="4" borderId="4" xfId="0" applyFont="1" applyFill="1" applyBorder="1" applyAlignment="1" applyProtection="1">
      <alignment wrapText="1"/>
      <protection locked="0"/>
    </xf>
    <xf numFmtId="0" fontId="13" fillId="4" borderId="4" xfId="0" applyFont="1" applyFill="1" applyBorder="1" applyProtection="1">
      <protection locked="0"/>
    </xf>
    <xf numFmtId="0" fontId="13" fillId="4" borderId="2" xfId="0" applyFont="1" applyFill="1" applyBorder="1" applyAlignment="1" applyProtection="1">
      <alignment wrapText="1"/>
      <protection locked="0"/>
    </xf>
    <xf numFmtId="0" fontId="13" fillId="4" borderId="3" xfId="0" applyFont="1" applyFill="1" applyBorder="1" applyAlignment="1" applyProtection="1">
      <alignment wrapText="1"/>
      <protection locked="0"/>
    </xf>
    <xf numFmtId="0" fontId="13" fillId="4" borderId="3" xfId="0" applyFont="1" applyFill="1" applyBorder="1" applyProtection="1">
      <protection locked="0"/>
    </xf>
    <xf numFmtId="0" fontId="13" fillId="4" borderId="0" xfId="0" applyFont="1" applyFill="1" applyBorder="1" applyAlignment="1" applyProtection="1">
      <alignment wrapText="1"/>
      <protection locked="0"/>
    </xf>
    <xf numFmtId="0" fontId="13" fillId="4" borderId="0" xfId="0" applyFont="1" applyFill="1" applyBorder="1" applyProtection="1">
      <protection locked="0"/>
    </xf>
    <xf numFmtId="0" fontId="11" fillId="0" borderId="0" xfId="0" applyFont="1" applyProtection="1">
      <protection locked="0"/>
    </xf>
    <xf numFmtId="2" fontId="13" fillId="4" borderId="22" xfId="0" applyNumberFormat="1" applyFont="1" applyFill="1" applyBorder="1" applyProtection="1">
      <protection locked="0"/>
    </xf>
    <xf numFmtId="0" fontId="13" fillId="4" borderId="23" xfId="0" applyFont="1" applyFill="1" applyBorder="1" applyProtection="1">
      <protection locked="0"/>
    </xf>
    <xf numFmtId="2" fontId="13" fillId="4" borderId="4" xfId="0" applyNumberFormat="1" applyFont="1" applyFill="1" applyBorder="1" applyProtection="1">
      <protection locked="0"/>
    </xf>
    <xf numFmtId="2" fontId="13" fillId="4" borderId="0" xfId="0" applyNumberFormat="1" applyFont="1" applyFill="1" applyBorder="1" applyProtection="1">
      <protection locked="0"/>
    </xf>
    <xf numFmtId="2" fontId="0" fillId="0" borderId="0" xfId="0" applyNumberFormat="1" applyProtection="1">
      <protection locked="0"/>
    </xf>
    <xf numFmtId="0" fontId="13" fillId="4" borderId="2" xfId="0" applyNumberFormat="1" applyFont="1" applyFill="1" applyBorder="1" applyProtection="1">
      <protection locked="0"/>
    </xf>
    <xf numFmtId="2" fontId="13" fillId="4" borderId="3" xfId="0" applyNumberFormat="1" applyFont="1" applyFill="1" applyBorder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" fontId="2" fillId="2" borderId="2" xfId="0" applyNumberFormat="1" applyFont="1" applyFill="1" applyBorder="1" applyAlignment="1" applyProtection="1">
      <alignment horizontal="right" vertical="top" wrapText="1"/>
      <protection locked="0"/>
    </xf>
    <xf numFmtId="2" fontId="2" fillId="2" borderId="2" xfId="0" applyNumberFormat="1" applyFont="1" applyFill="1" applyBorder="1" applyAlignment="1" applyProtection="1">
      <alignment horizontal="right" vertical="top" wrapText="1"/>
      <protection locked="0"/>
    </xf>
    <xf numFmtId="0" fontId="2" fillId="2" borderId="2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2" fontId="13" fillId="4" borderId="16" xfId="0" applyNumberFormat="1" applyFont="1" applyFill="1" applyBorder="1" applyProtection="1">
      <protection locked="0"/>
    </xf>
    <xf numFmtId="4" fontId="13" fillId="4" borderId="4" xfId="0" applyNumberFormat="1" applyFont="1" applyFill="1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2" fontId="0" fillId="5" borderId="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17" fontId="13" fillId="4" borderId="4" xfId="0" applyNumberFormat="1" applyFont="1" applyFill="1" applyBorder="1" applyProtection="1"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42" zoomScaleNormal="14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6" t="s">
        <v>176</v>
      </c>
      <c r="D1" s="97"/>
      <c r="E1" s="97"/>
      <c r="F1" s="12" t="s">
        <v>16</v>
      </c>
      <c r="G1" s="2" t="s">
        <v>17</v>
      </c>
      <c r="H1" s="98" t="s">
        <v>66</v>
      </c>
      <c r="I1" s="98"/>
      <c r="J1" s="98"/>
      <c r="K1" s="98"/>
    </row>
    <row r="2" spans="1:12" ht="18" x14ac:dyDescent="0.2">
      <c r="A2" s="35" t="s">
        <v>6</v>
      </c>
      <c r="C2" s="2"/>
      <c r="G2" s="2" t="s">
        <v>18</v>
      </c>
      <c r="H2" s="98"/>
      <c r="I2" s="98"/>
      <c r="J2" s="98"/>
      <c r="K2" s="9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1</v>
      </c>
      <c r="J3" s="47">
        <v>2026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0">
        <v>150</v>
      </c>
      <c r="G6" s="51">
        <v>13.34</v>
      </c>
      <c r="H6" s="50">
        <v>16.87</v>
      </c>
      <c r="I6" s="50">
        <v>19.2</v>
      </c>
      <c r="J6" s="52">
        <v>335.51</v>
      </c>
      <c r="K6" s="53" t="s">
        <v>135</v>
      </c>
      <c r="L6" s="54">
        <v>27.14</v>
      </c>
    </row>
    <row r="7" spans="1:12" ht="15" x14ac:dyDescent="0.25">
      <c r="A7" s="23"/>
      <c r="B7" s="15"/>
      <c r="C7" s="11"/>
      <c r="D7" s="6"/>
      <c r="E7" s="40"/>
      <c r="F7" s="41"/>
      <c r="G7" s="55"/>
      <c r="H7" s="41"/>
      <c r="I7" s="41"/>
      <c r="J7" s="41"/>
      <c r="K7" s="42"/>
      <c r="L7" s="57"/>
    </row>
    <row r="8" spans="1:12" ht="15.75" thickBot="1" x14ac:dyDescent="0.3">
      <c r="A8" s="23"/>
      <c r="B8" s="15"/>
      <c r="C8" s="11"/>
      <c r="D8" s="7" t="s">
        <v>22</v>
      </c>
      <c r="E8" s="49" t="s">
        <v>139</v>
      </c>
      <c r="F8" s="50">
        <v>200</v>
      </c>
      <c r="G8" s="79">
        <v>0.26</v>
      </c>
      <c r="H8" s="55">
        <v>0.06</v>
      </c>
      <c r="I8" s="56">
        <v>15.25</v>
      </c>
      <c r="J8" s="55">
        <v>79.099999999999994</v>
      </c>
      <c r="K8" s="53" t="s">
        <v>97</v>
      </c>
      <c r="L8" s="78">
        <v>25</v>
      </c>
    </row>
    <row r="9" spans="1:12" ht="27" thickBot="1" x14ac:dyDescent="0.3">
      <c r="A9" s="23"/>
      <c r="B9" s="15"/>
      <c r="C9" s="11"/>
      <c r="D9" s="7" t="s">
        <v>23</v>
      </c>
      <c r="E9" s="49" t="s">
        <v>91</v>
      </c>
      <c r="F9" s="50">
        <v>50</v>
      </c>
      <c r="G9" s="41">
        <v>3.22</v>
      </c>
      <c r="H9" s="41">
        <v>0.41</v>
      </c>
      <c r="I9" s="41">
        <v>24.87</v>
      </c>
      <c r="J9" s="41">
        <v>116.05</v>
      </c>
      <c r="K9" s="58" t="s">
        <v>134</v>
      </c>
      <c r="L9" s="54">
        <v>6.1</v>
      </c>
    </row>
    <row r="10" spans="1:12" ht="15" x14ac:dyDescent="0.25">
      <c r="A10" s="23"/>
      <c r="B10" s="15"/>
      <c r="C10" s="11"/>
      <c r="D10" s="7" t="s">
        <v>24</v>
      </c>
      <c r="E10" s="49" t="s">
        <v>24</v>
      </c>
      <c r="F10" s="59">
        <v>120</v>
      </c>
      <c r="G10" s="50">
        <v>0</v>
      </c>
      <c r="H10" s="50">
        <v>0</v>
      </c>
      <c r="I10" s="50">
        <v>9</v>
      </c>
      <c r="J10" s="54">
        <v>62</v>
      </c>
      <c r="K10" s="42" t="s">
        <v>42</v>
      </c>
      <c r="L10" s="54">
        <v>33.159999999999997</v>
      </c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>SUM(G6:G12)</f>
        <v>16.82</v>
      </c>
      <c r="H13" s="19">
        <f>SUM(H6:H12)</f>
        <v>17.34</v>
      </c>
      <c r="I13" s="19">
        <f>SUM(I6:I12)</f>
        <v>68.320000000000007</v>
      </c>
      <c r="J13" s="19">
        <f>SUM(J6:J12)</f>
        <v>592.66</v>
      </c>
      <c r="K13" s="25"/>
      <c r="L13" s="19">
        <f>SUM(L6:L12)</f>
        <v>91.4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60" t="s">
        <v>67</v>
      </c>
      <c r="F14" s="61">
        <v>60</v>
      </c>
      <c r="G14" s="61">
        <v>9.15</v>
      </c>
      <c r="H14" s="61">
        <v>4.84</v>
      </c>
      <c r="I14" s="68">
        <v>13.75</v>
      </c>
      <c r="J14" s="70">
        <v>111.76</v>
      </c>
      <c r="K14" s="61" t="s">
        <v>69</v>
      </c>
      <c r="L14" s="70">
        <v>20</v>
      </c>
    </row>
    <row r="15" spans="1:12" ht="15" x14ac:dyDescent="0.25">
      <c r="A15" s="23"/>
      <c r="B15" s="15"/>
      <c r="C15" s="11"/>
      <c r="D15" s="7" t="s">
        <v>27</v>
      </c>
      <c r="E15" s="62" t="s">
        <v>153</v>
      </c>
      <c r="F15" s="55">
        <v>255</v>
      </c>
      <c r="G15" s="55">
        <v>3.08</v>
      </c>
      <c r="H15" s="55">
        <v>6.6</v>
      </c>
      <c r="I15" s="56">
        <v>14.48</v>
      </c>
      <c r="J15" s="55">
        <v>171.3</v>
      </c>
      <c r="K15" s="55" t="s">
        <v>94</v>
      </c>
      <c r="L15" s="57">
        <v>35</v>
      </c>
    </row>
    <row r="16" spans="1:12" ht="15" x14ac:dyDescent="0.25">
      <c r="A16" s="23"/>
      <c r="B16" s="15"/>
      <c r="C16" s="11"/>
      <c r="D16" s="7" t="s">
        <v>28</v>
      </c>
      <c r="E16" s="60" t="s">
        <v>171</v>
      </c>
      <c r="F16" s="55">
        <v>100</v>
      </c>
      <c r="G16" s="55">
        <v>3.21</v>
      </c>
      <c r="H16" s="55">
        <v>6.75</v>
      </c>
      <c r="I16" s="56">
        <v>18.5</v>
      </c>
      <c r="J16" s="55">
        <v>223.25</v>
      </c>
      <c r="K16" s="61" t="s">
        <v>45</v>
      </c>
      <c r="L16" s="77">
        <v>70</v>
      </c>
    </row>
    <row r="17" spans="1:12" ht="15" x14ac:dyDescent="0.25">
      <c r="A17" s="23"/>
      <c r="B17" s="15"/>
      <c r="C17" s="11"/>
      <c r="D17" s="7" t="s">
        <v>29</v>
      </c>
      <c r="E17" s="62" t="s">
        <v>71</v>
      </c>
      <c r="F17" s="55">
        <v>150</v>
      </c>
      <c r="G17" s="55">
        <v>6.6</v>
      </c>
      <c r="H17" s="55">
        <v>7.25</v>
      </c>
      <c r="I17" s="56">
        <v>11.45</v>
      </c>
      <c r="J17" s="55">
        <v>145</v>
      </c>
      <c r="K17" s="55" t="s">
        <v>148</v>
      </c>
      <c r="L17" s="57">
        <v>25</v>
      </c>
    </row>
    <row r="18" spans="1:12" ht="15" x14ac:dyDescent="0.25">
      <c r="A18" s="23"/>
      <c r="B18" s="15"/>
      <c r="C18" s="11"/>
      <c r="D18" s="7" t="s">
        <v>30</v>
      </c>
      <c r="E18" s="65" t="s">
        <v>68</v>
      </c>
      <c r="F18" s="66">
        <v>200</v>
      </c>
      <c r="G18" s="66">
        <v>0.57999999999999996</v>
      </c>
      <c r="H18" s="66">
        <v>0.18</v>
      </c>
      <c r="I18" s="66">
        <v>16.34</v>
      </c>
      <c r="J18" s="66">
        <v>121.22</v>
      </c>
      <c r="K18" s="66" t="s">
        <v>103</v>
      </c>
      <c r="L18" s="71">
        <v>25</v>
      </c>
    </row>
    <row r="19" spans="1:12" ht="15" x14ac:dyDescent="0.25">
      <c r="A19" s="23"/>
      <c r="B19" s="15"/>
      <c r="C19" s="11"/>
      <c r="D19" s="7" t="s">
        <v>31</v>
      </c>
      <c r="E19" s="65" t="s">
        <v>40</v>
      </c>
      <c r="F19" s="66">
        <v>40</v>
      </c>
      <c r="G19" s="66">
        <v>2.2799999999999998</v>
      </c>
      <c r="H19" s="66">
        <v>0.27</v>
      </c>
      <c r="I19" s="66">
        <v>14.91</v>
      </c>
      <c r="J19" s="66">
        <v>112.73</v>
      </c>
      <c r="K19" s="66" t="s">
        <v>46</v>
      </c>
      <c r="L19" s="71">
        <v>4.0999999999999996</v>
      </c>
    </row>
    <row r="20" spans="1:12" ht="15" x14ac:dyDescent="0.25">
      <c r="A20" s="23"/>
      <c r="B20" s="15"/>
      <c r="C20" s="11"/>
      <c r="D20" s="7" t="s">
        <v>32</v>
      </c>
      <c r="E20" s="67" t="s">
        <v>44</v>
      </c>
      <c r="F20" s="66">
        <v>20</v>
      </c>
      <c r="G20" s="66">
        <v>1.41</v>
      </c>
      <c r="H20" s="66">
        <v>0.21</v>
      </c>
      <c r="I20" s="66">
        <v>14.94</v>
      </c>
      <c r="J20" s="66">
        <v>44.86</v>
      </c>
      <c r="K20" s="67" t="s">
        <v>41</v>
      </c>
      <c r="L20" s="72">
        <v>2</v>
      </c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825</v>
      </c>
      <c r="G23" s="19">
        <f>SUM(G14:G22)</f>
        <v>26.31</v>
      </c>
      <c r="H23" s="19">
        <f>SUM(H14:H22)</f>
        <v>26.099999999999998</v>
      </c>
      <c r="I23" s="19">
        <f>SUM(I14:I22)</f>
        <v>104.37</v>
      </c>
      <c r="J23" s="19">
        <f>SUM(J14:J22)</f>
        <v>930.12</v>
      </c>
      <c r="K23" s="25"/>
      <c r="L23" s="19">
        <f>SUM(L14:L22)</f>
        <v>181.1</v>
      </c>
    </row>
    <row r="24" spans="1:12" ht="15.75" thickBot="1" x14ac:dyDescent="0.25">
      <c r="A24" s="29">
        <f>A6</f>
        <v>1</v>
      </c>
      <c r="B24" s="30">
        <f>B6</f>
        <v>1</v>
      </c>
      <c r="C24" s="93" t="s">
        <v>4</v>
      </c>
      <c r="D24" s="94"/>
      <c r="E24" s="31"/>
      <c r="F24" s="32">
        <f>F13+F23</f>
        <v>1345</v>
      </c>
      <c r="G24" s="32">
        <f>G13+G23</f>
        <v>43.129999999999995</v>
      </c>
      <c r="H24" s="32">
        <f>H13+H23</f>
        <v>43.44</v>
      </c>
      <c r="I24" s="32">
        <f>I13+I23</f>
        <v>172.69</v>
      </c>
      <c r="J24" s="32">
        <f>J13+J23</f>
        <v>1522.78</v>
      </c>
      <c r="K24" s="32"/>
      <c r="L24" s="32">
        <f>L13+L23</f>
        <v>272.5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9" t="s">
        <v>146</v>
      </c>
      <c r="F25" s="50">
        <v>200</v>
      </c>
      <c r="G25" s="50">
        <v>12.48</v>
      </c>
      <c r="H25" s="50">
        <v>16.100000000000001</v>
      </c>
      <c r="I25" s="50">
        <v>35.200000000000003</v>
      </c>
      <c r="J25" s="52">
        <v>443.15</v>
      </c>
      <c r="K25" s="53" t="s">
        <v>95</v>
      </c>
      <c r="L25" s="76">
        <v>71.3</v>
      </c>
    </row>
    <row r="26" spans="1:12" ht="15" x14ac:dyDescent="0.25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4"/>
      <c r="B27" s="15"/>
      <c r="C27" s="11"/>
      <c r="D27" s="7" t="s">
        <v>22</v>
      </c>
      <c r="E27" s="49" t="s">
        <v>96</v>
      </c>
      <c r="F27" s="50">
        <v>210</v>
      </c>
      <c r="G27" s="55">
        <v>0.3</v>
      </c>
      <c r="H27" s="55">
        <v>0</v>
      </c>
      <c r="I27" s="56">
        <v>9.3000000000000007</v>
      </c>
      <c r="J27" s="55">
        <v>30.8</v>
      </c>
      <c r="K27" s="53" t="s">
        <v>136</v>
      </c>
      <c r="L27" s="57">
        <v>10</v>
      </c>
    </row>
    <row r="28" spans="1:12" ht="26.25" x14ac:dyDescent="0.25">
      <c r="A28" s="14"/>
      <c r="B28" s="15"/>
      <c r="C28" s="11"/>
      <c r="D28" s="7" t="s">
        <v>23</v>
      </c>
      <c r="E28" s="49" t="s">
        <v>92</v>
      </c>
      <c r="F28" s="41">
        <v>90</v>
      </c>
      <c r="G28" s="41">
        <v>3.98</v>
      </c>
      <c r="H28" s="41">
        <v>0.5</v>
      </c>
      <c r="I28" s="41">
        <v>22.22</v>
      </c>
      <c r="J28" s="41">
        <v>116.05</v>
      </c>
      <c r="K28" s="53" t="s">
        <v>134</v>
      </c>
      <c r="L28" s="75">
        <v>10.1</v>
      </c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>SUM(G25:G31)</f>
        <v>16.760000000000002</v>
      </c>
      <c r="H32" s="19">
        <f>SUM(H25:H31)</f>
        <v>16.600000000000001</v>
      </c>
      <c r="I32" s="19">
        <f>SUM(I25:I31)</f>
        <v>66.72</v>
      </c>
      <c r="J32" s="19">
        <f>SUM(J25:J31)</f>
        <v>590</v>
      </c>
      <c r="K32" s="25"/>
      <c r="L32" s="19">
        <f>SUM(L25:L31)</f>
        <v>91.399999999999991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0" t="s">
        <v>63</v>
      </c>
      <c r="F33" s="61">
        <v>60</v>
      </c>
      <c r="G33" s="61">
        <v>0.72</v>
      </c>
      <c r="H33" s="61">
        <v>0.2</v>
      </c>
      <c r="I33" s="68">
        <v>2.44</v>
      </c>
      <c r="J33" s="61">
        <v>62.6</v>
      </c>
      <c r="K33" s="61" t="s">
        <v>64</v>
      </c>
      <c r="L33" s="70">
        <v>20</v>
      </c>
    </row>
    <row r="34" spans="1:12" ht="15" x14ac:dyDescent="0.25">
      <c r="A34" s="14"/>
      <c r="B34" s="15"/>
      <c r="C34" s="11"/>
      <c r="D34" s="7" t="s">
        <v>27</v>
      </c>
      <c r="E34" s="62" t="s">
        <v>156</v>
      </c>
      <c r="F34" s="55">
        <v>255</v>
      </c>
      <c r="G34" s="73">
        <v>2.23</v>
      </c>
      <c r="H34" s="55">
        <v>5.03</v>
      </c>
      <c r="I34" s="56">
        <v>18.09</v>
      </c>
      <c r="J34" s="55">
        <v>158.66</v>
      </c>
      <c r="K34" s="55" t="s">
        <v>49</v>
      </c>
      <c r="L34" s="78">
        <v>35</v>
      </c>
    </row>
    <row r="35" spans="1:12" ht="15" x14ac:dyDescent="0.25">
      <c r="A35" s="14"/>
      <c r="B35" s="15"/>
      <c r="C35" s="11"/>
      <c r="D35" s="7" t="s">
        <v>28</v>
      </c>
      <c r="E35" s="60" t="s">
        <v>154</v>
      </c>
      <c r="F35" s="55">
        <v>240</v>
      </c>
      <c r="G35" s="55">
        <v>18.559999999999999</v>
      </c>
      <c r="H35" s="55">
        <v>20.43</v>
      </c>
      <c r="I35" s="56">
        <v>27.64</v>
      </c>
      <c r="J35" s="55">
        <v>474.55</v>
      </c>
      <c r="K35" s="92" t="s">
        <v>155</v>
      </c>
      <c r="L35" s="78">
        <v>90</v>
      </c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55"/>
      <c r="H36" s="55"/>
      <c r="I36" s="56"/>
      <c r="J36" s="55"/>
      <c r="K36" s="55"/>
      <c r="L36" s="78"/>
    </row>
    <row r="37" spans="1:12" ht="15" x14ac:dyDescent="0.25">
      <c r="A37" s="14"/>
      <c r="B37" s="15"/>
      <c r="C37" s="11"/>
      <c r="D37" s="7" t="s">
        <v>30</v>
      </c>
      <c r="E37" s="62" t="s">
        <v>121</v>
      </c>
      <c r="F37" s="55">
        <v>200</v>
      </c>
      <c r="G37" s="55">
        <v>0</v>
      </c>
      <c r="H37" s="55">
        <v>0</v>
      </c>
      <c r="I37" s="56">
        <v>17.95</v>
      </c>
      <c r="J37" s="55">
        <v>106.81</v>
      </c>
      <c r="K37" s="55" t="s">
        <v>50</v>
      </c>
      <c r="L37" s="78">
        <v>20</v>
      </c>
    </row>
    <row r="38" spans="1:12" ht="15" x14ac:dyDescent="0.25">
      <c r="A38" s="14"/>
      <c r="B38" s="15"/>
      <c r="C38" s="11"/>
      <c r="D38" s="7" t="s">
        <v>31</v>
      </c>
      <c r="E38" s="62" t="s">
        <v>47</v>
      </c>
      <c r="F38" s="55">
        <v>40</v>
      </c>
      <c r="G38" s="55">
        <v>3.04</v>
      </c>
      <c r="H38" s="55">
        <v>0.36</v>
      </c>
      <c r="I38" s="56">
        <v>19.88</v>
      </c>
      <c r="J38" s="55">
        <v>112.73</v>
      </c>
      <c r="K38" s="53" t="s">
        <v>51</v>
      </c>
      <c r="L38" s="78">
        <v>4.0999999999999996</v>
      </c>
    </row>
    <row r="39" spans="1:12" ht="15" x14ac:dyDescent="0.25">
      <c r="A39" s="14"/>
      <c r="B39" s="15"/>
      <c r="C39" s="11"/>
      <c r="D39" s="7" t="s">
        <v>32</v>
      </c>
      <c r="E39" s="49" t="s">
        <v>48</v>
      </c>
      <c r="F39" s="50">
        <v>20</v>
      </c>
      <c r="G39" s="55">
        <v>1.61</v>
      </c>
      <c r="H39" s="55">
        <v>0.33</v>
      </c>
      <c r="I39" s="56">
        <v>18.96</v>
      </c>
      <c r="J39" s="55">
        <v>44.86</v>
      </c>
      <c r="K39" s="58" t="s">
        <v>41</v>
      </c>
      <c r="L39" s="78">
        <v>2</v>
      </c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815</v>
      </c>
      <c r="G42" s="19">
        <f>SUM(G33:G41)</f>
        <v>26.159999999999997</v>
      </c>
      <c r="H42" s="19">
        <f>SUM(H33:H41)</f>
        <v>26.349999999999998</v>
      </c>
      <c r="I42" s="19">
        <f>SUM(I33:I41)</f>
        <v>104.96000000000001</v>
      </c>
      <c r="J42" s="19">
        <f>SUM(J33:J41)</f>
        <v>960.20999999999992</v>
      </c>
      <c r="K42" s="25"/>
      <c r="L42" s="19">
        <f>SUM(L33:L41)</f>
        <v>171.1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93" t="s">
        <v>4</v>
      </c>
      <c r="D43" s="94"/>
      <c r="E43" s="31"/>
      <c r="F43" s="32">
        <f>F32+F42</f>
        <v>1315</v>
      </c>
      <c r="G43" s="32">
        <f>G32+G42</f>
        <v>42.92</v>
      </c>
      <c r="H43" s="32">
        <f>H32+H42</f>
        <v>42.95</v>
      </c>
      <c r="I43" s="32">
        <f>I32+I42</f>
        <v>171.68</v>
      </c>
      <c r="J43" s="32">
        <f>J32+J42</f>
        <v>1550.21</v>
      </c>
      <c r="K43" s="32"/>
      <c r="L43" s="32">
        <f>L32+L42</f>
        <v>262.5</v>
      </c>
    </row>
    <row r="44" spans="1:12" ht="26.25" x14ac:dyDescent="0.25">
      <c r="A44" s="20">
        <v>1</v>
      </c>
      <c r="B44" s="21">
        <v>3</v>
      </c>
      <c r="C44" s="22" t="s">
        <v>20</v>
      </c>
      <c r="D44" s="5" t="s">
        <v>21</v>
      </c>
      <c r="E44" s="49" t="s">
        <v>104</v>
      </c>
      <c r="F44" s="50">
        <v>245</v>
      </c>
      <c r="G44" s="50">
        <v>7.51</v>
      </c>
      <c r="H44" s="50">
        <v>10.25</v>
      </c>
      <c r="I44" s="50">
        <v>31.21</v>
      </c>
      <c r="J44" s="52">
        <v>382.29</v>
      </c>
      <c r="K44" s="53" t="s">
        <v>98</v>
      </c>
      <c r="L44" s="80">
        <v>59.9</v>
      </c>
    </row>
    <row r="45" spans="1:12" ht="15" x14ac:dyDescent="0.25">
      <c r="A45" s="23"/>
      <c r="B45" s="15"/>
      <c r="C45" s="11"/>
      <c r="D45" s="6"/>
      <c r="E45" s="40"/>
      <c r="F45" s="41"/>
      <c r="G45" s="41"/>
      <c r="H45" s="41"/>
      <c r="I45" s="41"/>
      <c r="J45" s="55"/>
      <c r="K45" s="42"/>
      <c r="L45" s="41"/>
    </row>
    <row r="46" spans="1:12" ht="15" x14ac:dyDescent="0.25">
      <c r="A46" s="23"/>
      <c r="B46" s="15"/>
      <c r="C46" s="11"/>
      <c r="D46" s="7" t="s">
        <v>22</v>
      </c>
      <c r="E46" s="49" t="s">
        <v>99</v>
      </c>
      <c r="F46" s="50">
        <v>200</v>
      </c>
      <c r="G46" s="55">
        <v>0.26</v>
      </c>
      <c r="H46" s="55">
        <v>0.06</v>
      </c>
      <c r="I46" s="56">
        <v>8.9600000000000009</v>
      </c>
      <c r="J46" s="55">
        <v>144</v>
      </c>
      <c r="K46" s="53" t="s">
        <v>100</v>
      </c>
      <c r="L46" s="78">
        <v>25</v>
      </c>
    </row>
    <row r="47" spans="1:12" ht="15.75" thickBot="1" x14ac:dyDescent="0.3">
      <c r="A47" s="23"/>
      <c r="B47" s="15"/>
      <c r="C47" s="11"/>
      <c r="D47" s="7" t="s">
        <v>23</v>
      </c>
      <c r="E47" s="49" t="s">
        <v>84</v>
      </c>
      <c r="F47" s="41">
        <v>55</v>
      </c>
      <c r="G47" s="79">
        <v>8.58</v>
      </c>
      <c r="H47" s="79">
        <v>5.87</v>
      </c>
      <c r="I47" s="79">
        <v>24.87</v>
      </c>
      <c r="J47" s="55">
        <v>116.05</v>
      </c>
      <c r="K47" s="67" t="s">
        <v>134</v>
      </c>
      <c r="L47" s="78">
        <v>6.5</v>
      </c>
    </row>
    <row r="48" spans="1:12" ht="15" x14ac:dyDescent="0.25">
      <c r="A48" s="23"/>
      <c r="B48" s="15"/>
      <c r="C48" s="11"/>
      <c r="D48" s="7" t="s">
        <v>24</v>
      </c>
      <c r="E48" s="40"/>
      <c r="F48" s="41"/>
      <c r="G48" s="50"/>
      <c r="H48" s="50"/>
      <c r="I48" s="50"/>
      <c r="J48" s="54"/>
      <c r="K48" s="42"/>
      <c r="L48" s="54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>SUM(G44:G50)</f>
        <v>16.350000000000001</v>
      </c>
      <c r="H51" s="19">
        <f>SUM(H44:H50)</f>
        <v>16.18</v>
      </c>
      <c r="I51" s="19">
        <f>SUM(I44:I50)</f>
        <v>65.040000000000006</v>
      </c>
      <c r="J51" s="19">
        <f>SUM(J44:J50)</f>
        <v>642.33999999999992</v>
      </c>
      <c r="K51" s="25"/>
      <c r="L51" s="19">
        <f>SUM(L44:L50)</f>
        <v>91.4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0" t="s">
        <v>59</v>
      </c>
      <c r="F52" s="61">
        <v>60</v>
      </c>
      <c r="G52" s="61">
        <v>1.81</v>
      </c>
      <c r="H52" s="61">
        <v>7.0000000000000007E-2</v>
      </c>
      <c r="I52" s="68">
        <v>0.25</v>
      </c>
      <c r="J52" s="61">
        <v>83.6</v>
      </c>
      <c r="K52" s="61" t="s">
        <v>60</v>
      </c>
      <c r="L52" s="70">
        <v>20</v>
      </c>
    </row>
    <row r="53" spans="1:12" ht="15" x14ac:dyDescent="0.25">
      <c r="A53" s="23"/>
      <c r="B53" s="15"/>
      <c r="C53" s="11"/>
      <c r="D53" s="7" t="s">
        <v>27</v>
      </c>
      <c r="E53" s="62" t="s">
        <v>157</v>
      </c>
      <c r="F53" s="55">
        <v>250</v>
      </c>
      <c r="G53" s="55">
        <v>2.99</v>
      </c>
      <c r="H53" s="55">
        <v>4.4000000000000004</v>
      </c>
      <c r="I53" s="56">
        <v>6.59</v>
      </c>
      <c r="J53" s="55">
        <v>178.3</v>
      </c>
      <c r="K53" s="55" t="s">
        <v>101</v>
      </c>
      <c r="L53" s="57">
        <v>30</v>
      </c>
    </row>
    <row r="54" spans="1:12" ht="26.25" x14ac:dyDescent="0.25">
      <c r="A54" s="23"/>
      <c r="B54" s="15"/>
      <c r="C54" s="11"/>
      <c r="D54" s="7" t="s">
        <v>28</v>
      </c>
      <c r="E54" s="49" t="s">
        <v>152</v>
      </c>
      <c r="F54" s="55">
        <v>100</v>
      </c>
      <c r="G54" s="55">
        <v>7.45</v>
      </c>
      <c r="H54" s="55">
        <v>10.130000000000001</v>
      </c>
      <c r="I54" s="56">
        <v>27.57</v>
      </c>
      <c r="J54" s="55">
        <v>242.2</v>
      </c>
      <c r="K54" s="53" t="s">
        <v>102</v>
      </c>
      <c r="L54" s="57">
        <v>65</v>
      </c>
    </row>
    <row r="55" spans="1:12" ht="15" x14ac:dyDescent="0.25">
      <c r="A55" s="23"/>
      <c r="B55" s="15"/>
      <c r="C55" s="11"/>
      <c r="D55" s="7" t="s">
        <v>29</v>
      </c>
      <c r="E55" s="62" t="s">
        <v>175</v>
      </c>
      <c r="F55" s="55">
        <v>150</v>
      </c>
      <c r="G55" s="55">
        <v>9.65</v>
      </c>
      <c r="H55" s="55">
        <v>11.73</v>
      </c>
      <c r="I55" s="56">
        <v>26.48</v>
      </c>
      <c r="J55" s="55">
        <v>205.5</v>
      </c>
      <c r="K55" s="55" t="s">
        <v>69</v>
      </c>
      <c r="L55" s="57">
        <v>25</v>
      </c>
    </row>
    <row r="56" spans="1:12" ht="15" x14ac:dyDescent="0.25">
      <c r="A56" s="23"/>
      <c r="B56" s="15"/>
      <c r="C56" s="11"/>
      <c r="D56" s="7" t="s">
        <v>30</v>
      </c>
      <c r="E56" s="62" t="s">
        <v>105</v>
      </c>
      <c r="F56" s="55">
        <v>200</v>
      </c>
      <c r="G56" s="55">
        <v>1.04</v>
      </c>
      <c r="H56" s="55">
        <v>0.06</v>
      </c>
      <c r="I56" s="56">
        <v>20.16</v>
      </c>
      <c r="J56" s="55">
        <v>109.34</v>
      </c>
      <c r="K56" s="55" t="s">
        <v>70</v>
      </c>
      <c r="L56" s="57">
        <v>25</v>
      </c>
    </row>
    <row r="57" spans="1:12" ht="15" x14ac:dyDescent="0.25">
      <c r="A57" s="23"/>
      <c r="B57" s="15"/>
      <c r="C57" s="11"/>
      <c r="D57" s="7" t="s">
        <v>31</v>
      </c>
      <c r="E57" s="62" t="s">
        <v>47</v>
      </c>
      <c r="F57" s="55">
        <v>40</v>
      </c>
      <c r="G57" s="55">
        <v>2.2799999999999998</v>
      </c>
      <c r="H57" s="55">
        <v>0.27</v>
      </c>
      <c r="I57" s="56">
        <v>14.91</v>
      </c>
      <c r="J57" s="55">
        <v>112.73</v>
      </c>
      <c r="K57" s="53" t="s">
        <v>51</v>
      </c>
      <c r="L57" s="57">
        <v>4.0999999999999996</v>
      </c>
    </row>
    <row r="58" spans="1:12" ht="15" x14ac:dyDescent="0.25">
      <c r="A58" s="23"/>
      <c r="B58" s="15"/>
      <c r="C58" s="11"/>
      <c r="D58" s="7" t="s">
        <v>32</v>
      </c>
      <c r="E58" s="49" t="s">
        <v>48</v>
      </c>
      <c r="F58" s="50">
        <v>20</v>
      </c>
      <c r="G58" s="55">
        <v>0.94</v>
      </c>
      <c r="H58" s="55">
        <v>0.14000000000000001</v>
      </c>
      <c r="I58" s="56">
        <v>9.9600000000000009</v>
      </c>
      <c r="J58" s="55">
        <v>44.86</v>
      </c>
      <c r="K58" s="58" t="s">
        <v>41</v>
      </c>
      <c r="L58" s="57">
        <v>2</v>
      </c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>SUM(G52:G60)</f>
        <v>26.16</v>
      </c>
      <c r="H61" s="19">
        <f>SUM(H52:H60)</f>
        <v>26.8</v>
      </c>
      <c r="I61" s="19">
        <f>SUM(I52:I60)</f>
        <v>105.91999999999999</v>
      </c>
      <c r="J61" s="19">
        <f>SUM(J52:J60)</f>
        <v>976.53</v>
      </c>
      <c r="K61" s="25"/>
      <c r="L61" s="19">
        <f>SUM(L52:L60)</f>
        <v>171.1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3" t="s">
        <v>4</v>
      </c>
      <c r="D62" s="94"/>
      <c r="E62" s="31"/>
      <c r="F62" s="32">
        <f>F51+F61</f>
        <v>1320</v>
      </c>
      <c r="G62" s="32">
        <f>G51+G61</f>
        <v>42.510000000000005</v>
      </c>
      <c r="H62" s="32">
        <f>H51+H61</f>
        <v>42.980000000000004</v>
      </c>
      <c r="I62" s="32">
        <f>I51+I61</f>
        <v>170.95999999999998</v>
      </c>
      <c r="J62" s="32">
        <f>J51+J61</f>
        <v>1618.87</v>
      </c>
      <c r="K62" s="32"/>
      <c r="L62" s="32">
        <f>L51+L61</f>
        <v>262.5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90" t="s">
        <v>142</v>
      </c>
      <c r="F63" s="39">
        <v>200</v>
      </c>
      <c r="G63" s="39">
        <v>11.34</v>
      </c>
      <c r="H63" s="39">
        <v>14.23</v>
      </c>
      <c r="I63" s="91">
        <v>23.46</v>
      </c>
      <c r="J63" s="39">
        <v>385.45</v>
      </c>
      <c r="K63" s="91" t="s">
        <v>106</v>
      </c>
      <c r="L63" s="39">
        <v>71.3</v>
      </c>
    </row>
    <row r="64" spans="1:12" ht="15" x14ac:dyDescent="0.25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26.25" x14ac:dyDescent="0.25">
      <c r="A65" s="23"/>
      <c r="B65" s="15"/>
      <c r="C65" s="11"/>
      <c r="D65" s="7" t="s">
        <v>22</v>
      </c>
      <c r="E65" s="49" t="s">
        <v>147</v>
      </c>
      <c r="F65" s="50">
        <v>210</v>
      </c>
      <c r="G65" s="55">
        <v>2.04</v>
      </c>
      <c r="H65" s="55">
        <v>1.88</v>
      </c>
      <c r="I65" s="81">
        <v>17.91</v>
      </c>
      <c r="J65" s="57">
        <v>86</v>
      </c>
      <c r="K65" s="53" t="s">
        <v>107</v>
      </c>
      <c r="L65" s="41">
        <v>12</v>
      </c>
    </row>
    <row r="66" spans="1:12" ht="26.25" x14ac:dyDescent="0.25">
      <c r="A66" s="23"/>
      <c r="B66" s="15"/>
      <c r="C66" s="11"/>
      <c r="D66" s="7" t="s">
        <v>23</v>
      </c>
      <c r="E66" s="62" t="s">
        <v>108</v>
      </c>
      <c r="F66" s="41">
        <v>90</v>
      </c>
      <c r="G66" s="41">
        <v>3.22</v>
      </c>
      <c r="H66" s="41">
        <v>0.41</v>
      </c>
      <c r="I66" s="79">
        <v>24.87</v>
      </c>
      <c r="J66" s="79">
        <v>116.05</v>
      </c>
      <c r="K66" s="53" t="s">
        <v>149</v>
      </c>
      <c r="L66" s="78">
        <v>8.1</v>
      </c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79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>SUM(G63:G69)</f>
        <v>16.599999999999998</v>
      </c>
      <c r="H70" s="19">
        <f>SUM(H63:H69)</f>
        <v>16.52</v>
      </c>
      <c r="I70" s="19">
        <f>SUM(I63:I69)</f>
        <v>66.240000000000009</v>
      </c>
      <c r="J70" s="19">
        <f>SUM(J63:J69)</f>
        <v>587.5</v>
      </c>
      <c r="K70" s="25"/>
      <c r="L70" s="19">
        <f>SUM(L63:L69)</f>
        <v>91.399999999999991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0" t="s">
        <v>140</v>
      </c>
      <c r="F71" s="61">
        <v>60</v>
      </c>
      <c r="G71" s="61">
        <v>0.8</v>
      </c>
      <c r="H71" s="61">
        <v>0</v>
      </c>
      <c r="I71" s="68">
        <v>3</v>
      </c>
      <c r="J71" s="61">
        <v>77</v>
      </c>
      <c r="K71" s="61" t="s">
        <v>141</v>
      </c>
      <c r="L71" s="70">
        <v>20</v>
      </c>
    </row>
    <row r="72" spans="1:12" ht="15" x14ac:dyDescent="0.25">
      <c r="A72" s="23"/>
      <c r="B72" s="15"/>
      <c r="C72" s="11"/>
      <c r="D72" s="7" t="s">
        <v>27</v>
      </c>
      <c r="E72" s="62" t="s">
        <v>158</v>
      </c>
      <c r="F72" s="55">
        <v>255</v>
      </c>
      <c r="G72" s="55">
        <v>2.41</v>
      </c>
      <c r="H72" s="55">
        <v>3.09</v>
      </c>
      <c r="I72" s="56">
        <v>8.26</v>
      </c>
      <c r="J72" s="55">
        <v>172.4</v>
      </c>
      <c r="K72" s="55" t="s">
        <v>109</v>
      </c>
      <c r="L72" s="57">
        <v>35</v>
      </c>
    </row>
    <row r="73" spans="1:12" ht="15" x14ac:dyDescent="0.25">
      <c r="A73" s="23"/>
      <c r="B73" s="15"/>
      <c r="C73" s="11"/>
      <c r="D73" s="7" t="s">
        <v>28</v>
      </c>
      <c r="E73" s="60" t="s">
        <v>85</v>
      </c>
      <c r="F73" s="55">
        <v>100</v>
      </c>
      <c r="G73" s="55">
        <v>9.4</v>
      </c>
      <c r="H73" s="55">
        <v>14.19</v>
      </c>
      <c r="I73" s="56">
        <v>26.68</v>
      </c>
      <c r="J73" s="55">
        <v>270.05</v>
      </c>
      <c r="K73" s="61" t="s">
        <v>86</v>
      </c>
      <c r="L73" s="57">
        <v>70</v>
      </c>
    </row>
    <row r="74" spans="1:12" ht="15" x14ac:dyDescent="0.25">
      <c r="A74" s="23"/>
      <c r="B74" s="15"/>
      <c r="C74" s="11"/>
      <c r="D74" s="7" t="s">
        <v>29</v>
      </c>
      <c r="E74" s="62" t="s">
        <v>144</v>
      </c>
      <c r="F74" s="55">
        <v>150</v>
      </c>
      <c r="G74" s="55">
        <v>3.34</v>
      </c>
      <c r="H74" s="55">
        <v>5.17</v>
      </c>
      <c r="I74" s="56">
        <v>26.38</v>
      </c>
      <c r="J74" s="55">
        <v>196.8</v>
      </c>
      <c r="K74" s="55" t="s">
        <v>145</v>
      </c>
      <c r="L74" s="57">
        <v>25</v>
      </c>
    </row>
    <row r="75" spans="1:12" ht="15" x14ac:dyDescent="0.25">
      <c r="A75" s="23"/>
      <c r="B75" s="15"/>
      <c r="C75" s="11"/>
      <c r="D75" s="7" t="s">
        <v>30</v>
      </c>
      <c r="E75" s="62" t="s">
        <v>53</v>
      </c>
      <c r="F75" s="55">
        <v>200</v>
      </c>
      <c r="G75" s="55">
        <v>4.53</v>
      </c>
      <c r="H75" s="55">
        <v>2.84</v>
      </c>
      <c r="I75" s="56">
        <v>18.260000000000002</v>
      </c>
      <c r="J75" s="55">
        <v>65.3</v>
      </c>
      <c r="K75" s="55" t="s">
        <v>50</v>
      </c>
      <c r="L75" s="57">
        <v>20</v>
      </c>
    </row>
    <row r="76" spans="1:12" ht="15" x14ac:dyDescent="0.25">
      <c r="A76" s="23"/>
      <c r="B76" s="15"/>
      <c r="C76" s="11"/>
      <c r="D76" s="7" t="s">
        <v>31</v>
      </c>
      <c r="E76" s="62" t="s">
        <v>47</v>
      </c>
      <c r="F76" s="55">
        <v>40</v>
      </c>
      <c r="G76" s="55">
        <v>4.5599999999999996</v>
      </c>
      <c r="H76" s="55">
        <v>0.54</v>
      </c>
      <c r="I76" s="56">
        <v>9.82</v>
      </c>
      <c r="J76" s="55">
        <v>112.73</v>
      </c>
      <c r="K76" s="53" t="s">
        <v>51</v>
      </c>
      <c r="L76" s="57">
        <v>4.0999999999999996</v>
      </c>
    </row>
    <row r="77" spans="1:12" ht="15" x14ac:dyDescent="0.25">
      <c r="A77" s="23"/>
      <c r="B77" s="15"/>
      <c r="C77" s="11"/>
      <c r="D77" s="7" t="s">
        <v>32</v>
      </c>
      <c r="E77" s="49" t="s">
        <v>54</v>
      </c>
      <c r="F77" s="50">
        <v>20</v>
      </c>
      <c r="G77" s="55">
        <v>1.41</v>
      </c>
      <c r="H77" s="55">
        <v>0.21</v>
      </c>
      <c r="I77" s="56">
        <v>11.94</v>
      </c>
      <c r="J77" s="55">
        <v>44.86</v>
      </c>
      <c r="K77" s="58" t="s">
        <v>41</v>
      </c>
      <c r="L77" s="57">
        <v>2</v>
      </c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825</v>
      </c>
      <c r="G80" s="19">
        <f>SUM(G71:G79)</f>
        <v>26.45</v>
      </c>
      <c r="H80" s="19">
        <f>SUM(H71:H79)</f>
        <v>26.040000000000003</v>
      </c>
      <c r="I80" s="19">
        <f>SUM(I71:I79)</f>
        <v>104.34</v>
      </c>
      <c r="J80" s="19">
        <f>SUM(J71:J79)</f>
        <v>939.14</v>
      </c>
      <c r="K80" s="25"/>
      <c r="L80" s="19">
        <f>SUM(L71:L79)</f>
        <v>176.1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93" t="s">
        <v>4</v>
      </c>
      <c r="D81" s="94"/>
      <c r="E81" s="31"/>
      <c r="F81" s="32">
        <f>F70+F80</f>
        <v>1325</v>
      </c>
      <c r="G81" s="32">
        <f>G70+G80</f>
        <v>43.05</v>
      </c>
      <c r="H81" s="32">
        <f>H70+H80</f>
        <v>42.56</v>
      </c>
      <c r="I81" s="32">
        <f>I70+I80</f>
        <v>170.58</v>
      </c>
      <c r="J81" s="32">
        <f>J70+J80</f>
        <v>1526.6399999999999</v>
      </c>
      <c r="K81" s="32"/>
      <c r="L81" s="32">
        <f>L70+L80</f>
        <v>267.5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90" t="s">
        <v>111</v>
      </c>
      <c r="F82" s="50">
        <v>245</v>
      </c>
      <c r="G82" s="39">
        <v>7.87</v>
      </c>
      <c r="H82" s="39">
        <v>7.63</v>
      </c>
      <c r="I82" s="91">
        <v>24.42</v>
      </c>
      <c r="J82" s="39">
        <v>392.75</v>
      </c>
      <c r="K82" s="91" t="s">
        <v>87</v>
      </c>
      <c r="L82" s="39">
        <v>58.3</v>
      </c>
    </row>
    <row r="83" spans="1:12" ht="15" x14ac:dyDescent="0.25">
      <c r="A83" s="23"/>
      <c r="B83" s="15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3"/>
      <c r="B84" s="15"/>
      <c r="C84" s="11"/>
      <c r="D84" s="7" t="s">
        <v>22</v>
      </c>
      <c r="E84" s="49" t="s">
        <v>110</v>
      </c>
      <c r="F84" s="50">
        <v>200</v>
      </c>
      <c r="G84" s="55">
        <v>2.04</v>
      </c>
      <c r="H84" s="55">
        <v>1.88</v>
      </c>
      <c r="I84" s="81">
        <v>20.91</v>
      </c>
      <c r="J84" s="57">
        <v>79.099999999999994</v>
      </c>
      <c r="K84" s="53" t="s">
        <v>97</v>
      </c>
      <c r="L84" s="41">
        <v>25</v>
      </c>
    </row>
    <row r="85" spans="1:12" ht="26.25" x14ac:dyDescent="0.25">
      <c r="A85" s="23"/>
      <c r="B85" s="15"/>
      <c r="C85" s="11"/>
      <c r="D85" s="7" t="s">
        <v>23</v>
      </c>
      <c r="E85" s="62" t="s">
        <v>89</v>
      </c>
      <c r="F85" s="79">
        <v>55</v>
      </c>
      <c r="G85" s="79">
        <v>7.04</v>
      </c>
      <c r="H85" s="79">
        <v>7.14</v>
      </c>
      <c r="I85" s="79">
        <v>21.16</v>
      </c>
      <c r="J85" s="79">
        <v>116.05</v>
      </c>
      <c r="K85" s="53" t="s">
        <v>149</v>
      </c>
      <c r="L85" s="41">
        <v>8.1</v>
      </c>
    </row>
    <row r="86" spans="1:12" ht="15" x14ac:dyDescent="0.2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16.95</v>
      </c>
      <c r="H89" s="19">
        <f>SUM(H82:H88)</f>
        <v>16.649999999999999</v>
      </c>
      <c r="I89" s="19">
        <f>SUM(I82:I88)</f>
        <v>66.489999999999995</v>
      </c>
      <c r="J89" s="19">
        <f>SUM(J82:J88)</f>
        <v>587.9</v>
      </c>
      <c r="K89" s="25"/>
      <c r="L89" s="19">
        <f>SUM(L82:L88)</f>
        <v>91.399999999999991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0" t="s">
        <v>61</v>
      </c>
      <c r="F90" s="61">
        <v>60</v>
      </c>
      <c r="G90" s="70">
        <v>3</v>
      </c>
      <c r="H90" s="61">
        <v>0.12</v>
      </c>
      <c r="I90" s="68">
        <v>7.98</v>
      </c>
      <c r="J90" s="82">
        <v>83.6</v>
      </c>
      <c r="K90" s="61" t="s">
        <v>62</v>
      </c>
      <c r="L90" s="70">
        <v>20</v>
      </c>
    </row>
    <row r="91" spans="1:12" ht="15" x14ac:dyDescent="0.25">
      <c r="A91" s="23"/>
      <c r="B91" s="15"/>
      <c r="C91" s="11"/>
      <c r="D91" s="7" t="s">
        <v>27</v>
      </c>
      <c r="E91" s="62" t="s">
        <v>159</v>
      </c>
      <c r="F91" s="55">
        <v>250</v>
      </c>
      <c r="G91" s="55">
        <v>1.99</v>
      </c>
      <c r="H91" s="55">
        <v>5.19</v>
      </c>
      <c r="I91" s="56">
        <v>10.98</v>
      </c>
      <c r="J91" s="55">
        <v>163.19999999999999</v>
      </c>
      <c r="K91" s="55" t="s">
        <v>55</v>
      </c>
      <c r="L91" s="57">
        <v>30</v>
      </c>
    </row>
    <row r="92" spans="1:12" ht="15" x14ac:dyDescent="0.25">
      <c r="A92" s="23"/>
      <c r="B92" s="15"/>
      <c r="C92" s="11"/>
      <c r="D92" s="7" t="s">
        <v>28</v>
      </c>
      <c r="E92" s="60" t="s">
        <v>137</v>
      </c>
      <c r="F92" s="55">
        <v>100</v>
      </c>
      <c r="G92" s="55">
        <v>12.5</v>
      </c>
      <c r="H92" s="55">
        <v>14.24</v>
      </c>
      <c r="I92" s="56">
        <v>22.39</v>
      </c>
      <c r="J92" s="57">
        <v>196.4</v>
      </c>
      <c r="K92" s="61" t="s">
        <v>133</v>
      </c>
      <c r="L92" s="57">
        <v>70</v>
      </c>
    </row>
    <row r="93" spans="1:12" ht="15" x14ac:dyDescent="0.25">
      <c r="A93" s="23"/>
      <c r="B93" s="15"/>
      <c r="C93" s="11"/>
      <c r="D93" s="7" t="s">
        <v>29</v>
      </c>
      <c r="E93" s="62" t="s">
        <v>43</v>
      </c>
      <c r="F93" s="55">
        <v>150</v>
      </c>
      <c r="G93" s="55">
        <v>5.04</v>
      </c>
      <c r="H93" s="55">
        <v>6.04</v>
      </c>
      <c r="I93" s="56">
        <v>16.2</v>
      </c>
      <c r="J93" s="55">
        <v>183.7</v>
      </c>
      <c r="K93" s="55" t="s">
        <v>112</v>
      </c>
      <c r="L93" s="57">
        <v>35</v>
      </c>
    </row>
    <row r="94" spans="1:12" ht="15" x14ac:dyDescent="0.25">
      <c r="A94" s="23"/>
      <c r="B94" s="15"/>
      <c r="C94" s="11"/>
      <c r="D94" s="7" t="s">
        <v>30</v>
      </c>
      <c r="E94" s="62" t="s">
        <v>113</v>
      </c>
      <c r="F94" s="55">
        <v>200</v>
      </c>
      <c r="G94" s="55">
        <v>0.25</v>
      </c>
      <c r="H94" s="57">
        <v>0.1</v>
      </c>
      <c r="I94" s="56">
        <v>21.78</v>
      </c>
      <c r="J94" s="55">
        <v>81.010000000000005</v>
      </c>
      <c r="K94" s="55" t="s">
        <v>103</v>
      </c>
      <c r="L94" s="57">
        <v>25</v>
      </c>
    </row>
    <row r="95" spans="1:12" ht="15" x14ac:dyDescent="0.25">
      <c r="A95" s="23"/>
      <c r="B95" s="15"/>
      <c r="C95" s="11"/>
      <c r="D95" s="7" t="s">
        <v>31</v>
      </c>
      <c r="E95" s="62" t="s">
        <v>47</v>
      </c>
      <c r="F95" s="55">
        <v>40</v>
      </c>
      <c r="G95" s="55">
        <v>2.2799999999999998</v>
      </c>
      <c r="H95" s="55">
        <v>0.27</v>
      </c>
      <c r="I95" s="56">
        <v>14.91</v>
      </c>
      <c r="J95" s="55">
        <v>112.73</v>
      </c>
      <c r="K95" s="53" t="s">
        <v>51</v>
      </c>
      <c r="L95" s="57">
        <v>4.0999999999999996</v>
      </c>
    </row>
    <row r="96" spans="1:12" ht="15" x14ac:dyDescent="0.25">
      <c r="A96" s="23"/>
      <c r="B96" s="15"/>
      <c r="C96" s="11"/>
      <c r="D96" s="7" t="s">
        <v>32</v>
      </c>
      <c r="E96" s="49" t="s">
        <v>48</v>
      </c>
      <c r="F96" s="50">
        <v>20</v>
      </c>
      <c r="G96" s="55">
        <v>0.94</v>
      </c>
      <c r="H96" s="55">
        <v>0.14000000000000001</v>
      </c>
      <c r="I96" s="56">
        <v>9.9600000000000009</v>
      </c>
      <c r="J96" s="55">
        <v>44.86</v>
      </c>
      <c r="K96" s="58" t="s">
        <v>41</v>
      </c>
      <c r="L96" s="57">
        <v>2</v>
      </c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>SUM(G90:G98)</f>
        <v>26.000000000000004</v>
      </c>
      <c r="H99" s="19">
        <f>SUM(H90:H98)</f>
        <v>26.1</v>
      </c>
      <c r="I99" s="19">
        <f>SUM(I90:I98)</f>
        <v>104.19999999999999</v>
      </c>
      <c r="J99" s="19">
        <f>SUM(J90:J98)</f>
        <v>865.5</v>
      </c>
      <c r="K99" s="25"/>
      <c r="L99" s="19">
        <f>SUM(L90:L98)</f>
        <v>186.1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3" t="s">
        <v>4</v>
      </c>
      <c r="D100" s="94"/>
      <c r="E100" s="31"/>
      <c r="F100" s="32">
        <f>F89+F99</f>
        <v>1320</v>
      </c>
      <c r="G100" s="32">
        <f>G89+G99</f>
        <v>42.95</v>
      </c>
      <c r="H100" s="32">
        <f>H89+H99</f>
        <v>42.75</v>
      </c>
      <c r="I100" s="32">
        <f>I89+I99</f>
        <v>170.69</v>
      </c>
      <c r="J100" s="32">
        <f>J89+J99</f>
        <v>1453.4</v>
      </c>
      <c r="K100" s="32"/>
      <c r="L100" s="32">
        <f>L89+L99</f>
        <v>277.5</v>
      </c>
    </row>
    <row r="101" spans="1:12" ht="26.25" x14ac:dyDescent="0.25">
      <c r="A101" s="20">
        <v>2</v>
      </c>
      <c r="B101" s="21">
        <v>1</v>
      </c>
      <c r="C101" s="22" t="s">
        <v>20</v>
      </c>
      <c r="D101" s="5" t="s">
        <v>21</v>
      </c>
      <c r="E101" s="49" t="s">
        <v>88</v>
      </c>
      <c r="F101" s="50">
        <v>150</v>
      </c>
      <c r="G101" s="50">
        <v>11.59</v>
      </c>
      <c r="H101" s="50">
        <v>15.76</v>
      </c>
      <c r="I101" s="83">
        <v>16.2</v>
      </c>
      <c r="J101" s="84">
        <v>385.6</v>
      </c>
      <c r="K101" s="53" t="s">
        <v>56</v>
      </c>
      <c r="L101" s="54">
        <v>26.3</v>
      </c>
    </row>
    <row r="102" spans="1:12" ht="15" x14ac:dyDescent="0.25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53"/>
    </row>
    <row r="103" spans="1:12" ht="15" x14ac:dyDescent="0.25">
      <c r="A103" s="23"/>
      <c r="B103" s="15"/>
      <c r="C103" s="11"/>
      <c r="D103" s="7" t="s">
        <v>22</v>
      </c>
      <c r="E103" s="49" t="s">
        <v>123</v>
      </c>
      <c r="F103" s="50">
        <v>200</v>
      </c>
      <c r="G103" s="57">
        <v>0.2</v>
      </c>
      <c r="H103" s="55">
        <v>0.05</v>
      </c>
      <c r="I103" s="56">
        <v>15.04</v>
      </c>
      <c r="J103" s="57">
        <v>26.8</v>
      </c>
      <c r="K103" s="53" t="s">
        <v>124</v>
      </c>
      <c r="L103" s="78">
        <v>25</v>
      </c>
    </row>
    <row r="104" spans="1:12" ht="15.75" thickBot="1" x14ac:dyDescent="0.3">
      <c r="A104" s="23"/>
      <c r="B104" s="15"/>
      <c r="C104" s="11"/>
      <c r="D104" s="7" t="s">
        <v>23</v>
      </c>
      <c r="E104" s="49" t="s">
        <v>90</v>
      </c>
      <c r="F104" s="79">
        <v>50</v>
      </c>
      <c r="G104" s="79">
        <v>4.45</v>
      </c>
      <c r="H104" s="79">
        <v>0.56999999999999995</v>
      </c>
      <c r="I104" s="79">
        <v>24.87</v>
      </c>
      <c r="J104" s="79">
        <v>116.05</v>
      </c>
      <c r="K104" s="53" t="s">
        <v>46</v>
      </c>
      <c r="L104" s="78">
        <v>6.1</v>
      </c>
    </row>
    <row r="105" spans="1:12" ht="15" x14ac:dyDescent="0.25">
      <c r="A105" s="23"/>
      <c r="B105" s="15"/>
      <c r="C105" s="11"/>
      <c r="D105" s="7" t="s">
        <v>24</v>
      </c>
      <c r="E105" s="49" t="s">
        <v>24</v>
      </c>
      <c r="F105" s="59">
        <v>120</v>
      </c>
      <c r="G105" s="50">
        <v>0</v>
      </c>
      <c r="H105" s="50">
        <v>0</v>
      </c>
      <c r="I105" s="83">
        <v>9</v>
      </c>
      <c r="J105" s="78">
        <v>62</v>
      </c>
      <c r="K105" s="42" t="s">
        <v>42</v>
      </c>
      <c r="L105" s="79">
        <v>34</v>
      </c>
    </row>
    <row r="106" spans="1:12" ht="15" x14ac:dyDescent="0.2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>SUM(G101:G107)</f>
        <v>16.239999999999998</v>
      </c>
      <c r="H108" s="19">
        <f>SUM(H101:H107)</f>
        <v>16.38</v>
      </c>
      <c r="I108" s="19">
        <f>SUM(I101:I107)</f>
        <v>65.11</v>
      </c>
      <c r="J108" s="19">
        <f>SUM(J101:J107)</f>
        <v>590.45000000000005</v>
      </c>
      <c r="K108" s="25"/>
      <c r="L108" s="19">
        <f>SUM(L101:L107)</f>
        <v>91.4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0" t="s">
        <v>72</v>
      </c>
      <c r="F109" s="61">
        <v>60</v>
      </c>
      <c r="G109" s="61">
        <v>0.8</v>
      </c>
      <c r="H109" s="61">
        <v>0</v>
      </c>
      <c r="I109" s="68">
        <v>13.16</v>
      </c>
      <c r="J109" s="61">
        <v>89.7</v>
      </c>
      <c r="K109" s="61" t="s">
        <v>69</v>
      </c>
      <c r="L109" s="70">
        <v>20</v>
      </c>
    </row>
    <row r="110" spans="1:12" ht="15" x14ac:dyDescent="0.25">
      <c r="A110" s="23"/>
      <c r="B110" s="15"/>
      <c r="C110" s="11"/>
      <c r="D110" s="7" t="s">
        <v>27</v>
      </c>
      <c r="E110" s="62" t="s">
        <v>167</v>
      </c>
      <c r="F110" s="55">
        <v>250</v>
      </c>
      <c r="G110" s="73">
        <v>3.99</v>
      </c>
      <c r="H110" s="55">
        <v>4.4000000000000004</v>
      </c>
      <c r="I110" s="56">
        <v>21.65</v>
      </c>
      <c r="J110" s="55">
        <v>124.6</v>
      </c>
      <c r="K110" s="55" t="s">
        <v>114</v>
      </c>
      <c r="L110" s="57">
        <v>35</v>
      </c>
    </row>
    <row r="111" spans="1:12" ht="15" x14ac:dyDescent="0.25">
      <c r="A111" s="23"/>
      <c r="B111" s="15"/>
      <c r="C111" s="11"/>
      <c r="D111" s="7" t="s">
        <v>28</v>
      </c>
      <c r="E111" s="60" t="s">
        <v>174</v>
      </c>
      <c r="F111" s="55">
        <v>240</v>
      </c>
      <c r="G111" s="57">
        <v>17.97</v>
      </c>
      <c r="H111" s="55">
        <v>21.09</v>
      </c>
      <c r="I111" s="56">
        <v>23.65</v>
      </c>
      <c r="J111" s="55">
        <v>363.16</v>
      </c>
      <c r="K111" s="61" t="s">
        <v>115</v>
      </c>
      <c r="L111" s="57">
        <v>90</v>
      </c>
    </row>
    <row r="112" spans="1:12" ht="15" x14ac:dyDescent="0.25">
      <c r="A112" s="23"/>
      <c r="B112" s="15"/>
      <c r="C112" s="11"/>
      <c r="D112" s="7" t="s">
        <v>29</v>
      </c>
      <c r="E112" s="85"/>
      <c r="F112" s="86"/>
      <c r="G112" s="86"/>
      <c r="H112" s="86"/>
      <c r="I112" s="87"/>
      <c r="J112" s="86"/>
      <c r="K112" s="88"/>
      <c r="L112" s="89"/>
    </row>
    <row r="113" spans="1:12" ht="15" x14ac:dyDescent="0.25">
      <c r="A113" s="23"/>
      <c r="B113" s="15"/>
      <c r="C113" s="11"/>
      <c r="D113" s="7" t="s">
        <v>30</v>
      </c>
      <c r="E113" s="62" t="s">
        <v>116</v>
      </c>
      <c r="F113" s="55">
        <v>200</v>
      </c>
      <c r="G113" s="55">
        <v>0.14000000000000001</v>
      </c>
      <c r="H113" s="55">
        <v>0.02</v>
      </c>
      <c r="I113" s="56">
        <v>21.43</v>
      </c>
      <c r="J113" s="55">
        <v>142.15</v>
      </c>
      <c r="K113" s="55" t="s">
        <v>103</v>
      </c>
      <c r="L113" s="57">
        <v>25</v>
      </c>
    </row>
    <row r="114" spans="1:12" ht="15" x14ac:dyDescent="0.25">
      <c r="A114" s="23"/>
      <c r="B114" s="15"/>
      <c r="C114" s="11"/>
      <c r="D114" s="7" t="s">
        <v>31</v>
      </c>
      <c r="E114" s="62" t="s">
        <v>47</v>
      </c>
      <c r="F114" s="55">
        <v>40</v>
      </c>
      <c r="G114" s="55">
        <v>3.04</v>
      </c>
      <c r="H114" s="55">
        <v>0.36</v>
      </c>
      <c r="I114" s="56">
        <v>14.91</v>
      </c>
      <c r="J114" s="55">
        <v>112.73</v>
      </c>
      <c r="K114" s="53" t="s">
        <v>51</v>
      </c>
      <c r="L114" s="57">
        <v>4.0999999999999996</v>
      </c>
    </row>
    <row r="115" spans="1:12" ht="15" x14ac:dyDescent="0.25">
      <c r="A115" s="23"/>
      <c r="B115" s="15"/>
      <c r="C115" s="11"/>
      <c r="D115" s="7" t="s">
        <v>32</v>
      </c>
      <c r="E115" s="49" t="s">
        <v>48</v>
      </c>
      <c r="F115" s="50">
        <v>20</v>
      </c>
      <c r="G115" s="55">
        <v>0.94</v>
      </c>
      <c r="H115" s="55">
        <v>0.14000000000000001</v>
      </c>
      <c r="I115" s="56">
        <v>9.9600000000000009</v>
      </c>
      <c r="J115" s="55">
        <v>44.86</v>
      </c>
      <c r="K115" s="58" t="s">
        <v>41</v>
      </c>
      <c r="L115" s="57">
        <v>2</v>
      </c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>SUM(G109:G117)</f>
        <v>26.88</v>
      </c>
      <c r="H118" s="19">
        <f>SUM(H109:H117)</f>
        <v>26.01</v>
      </c>
      <c r="I118" s="19">
        <f>SUM(I109:I117)</f>
        <v>104.75999999999999</v>
      </c>
      <c r="J118" s="19">
        <f>SUM(J109:J117)</f>
        <v>877.2</v>
      </c>
      <c r="K118" s="25"/>
      <c r="L118" s="19">
        <f>SUM(L109:L117)</f>
        <v>176.1</v>
      </c>
    </row>
    <row r="119" spans="1:12" ht="15.75" thickBot="1" x14ac:dyDescent="0.25">
      <c r="A119" s="29">
        <f>A101</f>
        <v>2</v>
      </c>
      <c r="B119" s="30">
        <f>B101</f>
        <v>1</v>
      </c>
      <c r="C119" s="93" t="s">
        <v>4</v>
      </c>
      <c r="D119" s="94"/>
      <c r="E119" s="31"/>
      <c r="F119" s="32">
        <f>F108+F118</f>
        <v>1330</v>
      </c>
      <c r="G119" s="32">
        <f>G108+G118</f>
        <v>43.12</v>
      </c>
      <c r="H119" s="32">
        <f>H108+H118</f>
        <v>42.39</v>
      </c>
      <c r="I119" s="32">
        <f>I108+I118</f>
        <v>169.87</v>
      </c>
      <c r="J119" s="32">
        <f>J108+J118</f>
        <v>1467.65</v>
      </c>
      <c r="K119" s="32"/>
      <c r="L119" s="32">
        <f>L108+L118</f>
        <v>267.5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90" t="s">
        <v>160</v>
      </c>
      <c r="F120" s="50">
        <v>245</v>
      </c>
      <c r="G120" s="39">
        <v>7.77</v>
      </c>
      <c r="H120" s="39">
        <v>7.4</v>
      </c>
      <c r="I120" s="91">
        <v>27.44</v>
      </c>
      <c r="J120" s="39">
        <v>385.45</v>
      </c>
      <c r="K120" s="91" t="s">
        <v>151</v>
      </c>
      <c r="L120" s="91">
        <v>75.3</v>
      </c>
    </row>
    <row r="121" spans="1:12" ht="15" x14ac:dyDescent="0.25">
      <c r="A121" s="14"/>
      <c r="B121" s="15"/>
      <c r="C121" s="11"/>
      <c r="D121" s="6"/>
      <c r="E121" s="40"/>
      <c r="F121" s="41"/>
      <c r="G121" s="79"/>
      <c r="H121" s="41"/>
      <c r="I121" s="41"/>
      <c r="J121" s="41"/>
      <c r="K121" s="42"/>
      <c r="L121" s="41"/>
    </row>
    <row r="122" spans="1:12" ht="26.25" x14ac:dyDescent="0.25">
      <c r="A122" s="14"/>
      <c r="B122" s="15"/>
      <c r="C122" s="11"/>
      <c r="D122" s="7" t="s">
        <v>22</v>
      </c>
      <c r="E122" s="49" t="s">
        <v>118</v>
      </c>
      <c r="F122" s="50">
        <v>210</v>
      </c>
      <c r="G122" s="55">
        <v>2.04</v>
      </c>
      <c r="H122" s="55">
        <v>1.88</v>
      </c>
      <c r="I122" s="81">
        <v>17.91</v>
      </c>
      <c r="J122" s="57">
        <v>86</v>
      </c>
      <c r="K122" s="53" t="s">
        <v>52</v>
      </c>
      <c r="L122" s="41">
        <v>10</v>
      </c>
    </row>
    <row r="123" spans="1:12" ht="15" x14ac:dyDescent="0.25">
      <c r="A123" s="14"/>
      <c r="B123" s="15"/>
      <c r="C123" s="11"/>
      <c r="D123" s="7" t="s">
        <v>23</v>
      </c>
      <c r="E123" s="62" t="s">
        <v>117</v>
      </c>
      <c r="F123" s="79">
        <v>50</v>
      </c>
      <c r="G123" s="79">
        <v>7.04</v>
      </c>
      <c r="H123" s="79">
        <v>7.14</v>
      </c>
      <c r="I123" s="79">
        <v>21.16</v>
      </c>
      <c r="J123" s="79">
        <v>116.05</v>
      </c>
      <c r="K123" s="53" t="s">
        <v>51</v>
      </c>
      <c r="L123" s="41">
        <v>6.1</v>
      </c>
    </row>
    <row r="124" spans="1:12" ht="15" x14ac:dyDescent="0.25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16.849999999999998</v>
      </c>
      <c r="H127" s="19">
        <f>SUM(H120:H126)</f>
        <v>16.420000000000002</v>
      </c>
      <c r="I127" s="19">
        <f>SUM(I120:I126)</f>
        <v>66.510000000000005</v>
      </c>
      <c r="J127" s="19">
        <f>SUM(J120:J126)</f>
        <v>587.5</v>
      </c>
      <c r="K127" s="25"/>
      <c r="L127" s="19">
        <f>SUM(L120:L126)</f>
        <v>91.399999999999991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0" t="s">
        <v>63</v>
      </c>
      <c r="F128" s="61">
        <v>60</v>
      </c>
      <c r="G128" s="61">
        <v>0.72</v>
      </c>
      <c r="H128" s="61">
        <v>0.2</v>
      </c>
      <c r="I128" s="68">
        <v>2.44</v>
      </c>
      <c r="J128" s="61">
        <v>62.6</v>
      </c>
      <c r="K128" s="61" t="s">
        <v>64</v>
      </c>
      <c r="L128" s="70">
        <v>20</v>
      </c>
    </row>
    <row r="129" spans="1:12" ht="15" x14ac:dyDescent="0.25">
      <c r="A129" s="14"/>
      <c r="B129" s="15"/>
      <c r="C129" s="11"/>
      <c r="D129" s="7" t="s">
        <v>27</v>
      </c>
      <c r="E129" s="62" t="s">
        <v>153</v>
      </c>
      <c r="F129" s="55">
        <v>255</v>
      </c>
      <c r="G129" s="55">
        <v>3.08</v>
      </c>
      <c r="H129" s="55">
        <v>6.6</v>
      </c>
      <c r="I129" s="56">
        <v>13.48</v>
      </c>
      <c r="J129" s="55">
        <v>171.3</v>
      </c>
      <c r="K129" s="55" t="s">
        <v>94</v>
      </c>
      <c r="L129" s="57">
        <v>35</v>
      </c>
    </row>
    <row r="130" spans="1:12" ht="15" x14ac:dyDescent="0.25">
      <c r="A130" s="14"/>
      <c r="B130" s="15"/>
      <c r="C130" s="11"/>
      <c r="D130" s="7" t="s">
        <v>28</v>
      </c>
      <c r="E130" s="60" t="s">
        <v>119</v>
      </c>
      <c r="F130" s="55">
        <v>100</v>
      </c>
      <c r="G130" s="55">
        <v>7.21</v>
      </c>
      <c r="H130" s="55">
        <v>8.75</v>
      </c>
      <c r="I130" s="56">
        <v>21.63</v>
      </c>
      <c r="J130" s="55">
        <v>223.25</v>
      </c>
      <c r="K130" s="61" t="s">
        <v>150</v>
      </c>
      <c r="L130" s="77">
        <v>70</v>
      </c>
    </row>
    <row r="131" spans="1:12" ht="15" x14ac:dyDescent="0.25">
      <c r="A131" s="14"/>
      <c r="B131" s="15"/>
      <c r="C131" s="11"/>
      <c r="D131" s="7" t="s">
        <v>29</v>
      </c>
      <c r="E131" s="62" t="s">
        <v>71</v>
      </c>
      <c r="F131" s="55">
        <v>150</v>
      </c>
      <c r="G131" s="55">
        <v>6.6</v>
      </c>
      <c r="H131" s="55">
        <v>7.25</v>
      </c>
      <c r="I131" s="56">
        <v>16.45</v>
      </c>
      <c r="J131" s="55">
        <v>145</v>
      </c>
      <c r="K131" s="55" t="s">
        <v>148</v>
      </c>
      <c r="L131" s="57">
        <v>25</v>
      </c>
    </row>
    <row r="132" spans="1:12" ht="15" x14ac:dyDescent="0.25">
      <c r="A132" s="14"/>
      <c r="B132" s="15"/>
      <c r="C132" s="11"/>
      <c r="D132" s="7" t="s">
        <v>30</v>
      </c>
      <c r="E132" s="62" t="s">
        <v>120</v>
      </c>
      <c r="F132" s="55">
        <v>200</v>
      </c>
      <c r="G132" s="55">
        <v>4.53</v>
      </c>
      <c r="H132" s="55">
        <v>2.84</v>
      </c>
      <c r="I132" s="56">
        <v>16.13</v>
      </c>
      <c r="J132" s="57">
        <v>81</v>
      </c>
      <c r="K132" s="55" t="s">
        <v>73</v>
      </c>
      <c r="L132" s="57">
        <v>20</v>
      </c>
    </row>
    <row r="133" spans="1:12" ht="15" x14ac:dyDescent="0.25">
      <c r="A133" s="14"/>
      <c r="B133" s="15"/>
      <c r="C133" s="11"/>
      <c r="D133" s="7" t="s">
        <v>31</v>
      </c>
      <c r="E133" s="62" t="s">
        <v>47</v>
      </c>
      <c r="F133" s="55">
        <v>40</v>
      </c>
      <c r="G133" s="57">
        <v>3.22</v>
      </c>
      <c r="H133" s="55">
        <v>0.41</v>
      </c>
      <c r="I133" s="56">
        <v>24.87</v>
      </c>
      <c r="J133" s="55">
        <v>112.73</v>
      </c>
      <c r="K133" s="53" t="s">
        <v>51</v>
      </c>
      <c r="L133" s="57">
        <v>4.0999999999999996</v>
      </c>
    </row>
    <row r="134" spans="1:12" ht="15" x14ac:dyDescent="0.25">
      <c r="A134" s="14"/>
      <c r="B134" s="15"/>
      <c r="C134" s="11"/>
      <c r="D134" s="7" t="s">
        <v>32</v>
      </c>
      <c r="E134" s="49" t="s">
        <v>54</v>
      </c>
      <c r="F134" s="50">
        <v>20</v>
      </c>
      <c r="G134" s="55">
        <v>0.94</v>
      </c>
      <c r="H134" s="55">
        <v>0.14000000000000001</v>
      </c>
      <c r="I134" s="56">
        <v>9.9600000000000009</v>
      </c>
      <c r="J134" s="55">
        <v>44.86</v>
      </c>
      <c r="K134" s="58" t="s">
        <v>41</v>
      </c>
      <c r="L134" s="57">
        <v>2</v>
      </c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825</v>
      </c>
      <c r="G137" s="19">
        <f>SUM(G128:G136)</f>
        <v>26.3</v>
      </c>
      <c r="H137" s="19">
        <f>SUM(H128:H136)</f>
        <v>26.19</v>
      </c>
      <c r="I137" s="19">
        <f>SUM(I128:I136)</f>
        <v>104.96000000000001</v>
      </c>
      <c r="J137" s="19">
        <f>SUM(J128:J136)</f>
        <v>840.74</v>
      </c>
      <c r="K137" s="25"/>
      <c r="L137" s="19">
        <f>SUM(L128:L136)</f>
        <v>176.1</v>
      </c>
    </row>
    <row r="138" spans="1:12" ht="15.75" thickBot="1" x14ac:dyDescent="0.25">
      <c r="A138" s="33">
        <f>A120</f>
        <v>2</v>
      </c>
      <c r="B138" s="33">
        <f>B120</f>
        <v>2</v>
      </c>
      <c r="C138" s="93" t="s">
        <v>4</v>
      </c>
      <c r="D138" s="94"/>
      <c r="E138" s="31"/>
      <c r="F138" s="32">
        <f>F127+F137</f>
        <v>1330</v>
      </c>
      <c r="G138" s="32">
        <f>G127+G137</f>
        <v>43.15</v>
      </c>
      <c r="H138" s="32">
        <f>H127+H137</f>
        <v>42.61</v>
      </c>
      <c r="I138" s="32">
        <f>I127+I137</f>
        <v>171.47000000000003</v>
      </c>
      <c r="J138" s="32">
        <f>J127+J137</f>
        <v>1428.24</v>
      </c>
      <c r="K138" s="32"/>
      <c r="L138" s="32">
        <f>L127+L137</f>
        <v>267.5</v>
      </c>
    </row>
    <row r="139" spans="1:12" ht="26.25" x14ac:dyDescent="0.25">
      <c r="A139" s="20">
        <v>2</v>
      </c>
      <c r="B139" s="21">
        <v>3</v>
      </c>
      <c r="C139" s="22" t="s">
        <v>20</v>
      </c>
      <c r="D139" s="5" t="s">
        <v>21</v>
      </c>
      <c r="E139" s="49" t="s">
        <v>169</v>
      </c>
      <c r="F139" s="50">
        <v>225</v>
      </c>
      <c r="G139" s="50">
        <v>8.58</v>
      </c>
      <c r="H139" s="50">
        <v>9.43</v>
      </c>
      <c r="I139" s="50">
        <v>15.63</v>
      </c>
      <c r="J139" s="52">
        <v>366.96</v>
      </c>
      <c r="K139" s="53" t="s">
        <v>168</v>
      </c>
      <c r="L139" s="39">
        <v>70.3</v>
      </c>
    </row>
    <row r="140" spans="1:12" ht="15" x14ac:dyDescent="0.25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26.25" x14ac:dyDescent="0.25">
      <c r="A141" s="23"/>
      <c r="B141" s="15"/>
      <c r="C141" s="11"/>
      <c r="D141" s="7" t="s">
        <v>22</v>
      </c>
      <c r="E141" s="49" t="s">
        <v>122</v>
      </c>
      <c r="F141" s="50">
        <v>210</v>
      </c>
      <c r="G141" s="55">
        <v>0.94</v>
      </c>
      <c r="H141" s="55">
        <v>0.14000000000000001</v>
      </c>
      <c r="I141" s="56">
        <v>9.9600000000000009</v>
      </c>
      <c r="J141" s="57">
        <v>86</v>
      </c>
      <c r="K141" s="53" t="s">
        <v>107</v>
      </c>
      <c r="L141" s="75">
        <v>12</v>
      </c>
    </row>
    <row r="142" spans="1:12" ht="15.75" customHeight="1" x14ac:dyDescent="0.25">
      <c r="A142" s="23"/>
      <c r="B142" s="15"/>
      <c r="C142" s="11"/>
      <c r="D142" s="7" t="s">
        <v>23</v>
      </c>
      <c r="E142" s="62" t="s">
        <v>89</v>
      </c>
      <c r="F142" s="79">
        <v>65</v>
      </c>
      <c r="G142" s="79">
        <v>7.04</v>
      </c>
      <c r="H142" s="79">
        <v>7.14</v>
      </c>
      <c r="I142" s="79">
        <v>41.16</v>
      </c>
      <c r="J142" s="79">
        <v>136.05000000000001</v>
      </c>
      <c r="K142" s="53" t="s">
        <v>41</v>
      </c>
      <c r="L142" s="41">
        <v>9.1</v>
      </c>
    </row>
    <row r="143" spans="1:12" ht="15" x14ac:dyDescent="0.25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>SUM(G139:G145)</f>
        <v>16.559999999999999</v>
      </c>
      <c r="H146" s="19">
        <f>SUM(H139:H145)</f>
        <v>16.71</v>
      </c>
      <c r="I146" s="19">
        <f>SUM(I139:I145)</f>
        <v>66.75</v>
      </c>
      <c r="J146" s="19">
        <f>SUM(J139:J145)</f>
        <v>589.01</v>
      </c>
      <c r="K146" s="25"/>
      <c r="L146" s="19">
        <f>SUM(L139:L145)</f>
        <v>91.399999999999991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0" t="s">
        <v>74</v>
      </c>
      <c r="F147" s="61">
        <v>60</v>
      </c>
      <c r="G147" s="61">
        <v>0.12</v>
      </c>
      <c r="H147" s="61">
        <v>1.96</v>
      </c>
      <c r="I147" s="68">
        <v>1.8</v>
      </c>
      <c r="J147" s="70">
        <v>109.6</v>
      </c>
      <c r="K147" s="61" t="s">
        <v>65</v>
      </c>
      <c r="L147" s="70">
        <v>20</v>
      </c>
    </row>
    <row r="148" spans="1:12" ht="15" x14ac:dyDescent="0.25">
      <c r="A148" s="23"/>
      <c r="B148" s="15"/>
      <c r="C148" s="11"/>
      <c r="D148" s="7" t="s">
        <v>27</v>
      </c>
      <c r="E148" s="62" t="s">
        <v>161</v>
      </c>
      <c r="F148" s="55">
        <v>250</v>
      </c>
      <c r="G148" s="55">
        <v>2.41</v>
      </c>
      <c r="H148" s="55">
        <v>3.09</v>
      </c>
      <c r="I148" s="56">
        <v>14.26</v>
      </c>
      <c r="J148" s="55">
        <v>98.37</v>
      </c>
      <c r="K148" s="55" t="s">
        <v>125</v>
      </c>
      <c r="L148" s="57">
        <v>30</v>
      </c>
    </row>
    <row r="149" spans="1:12" ht="15" x14ac:dyDescent="0.25">
      <c r="A149" s="23"/>
      <c r="B149" s="15"/>
      <c r="C149" s="11"/>
      <c r="D149" s="7" t="s">
        <v>28</v>
      </c>
      <c r="E149" s="60" t="s">
        <v>75</v>
      </c>
      <c r="F149" s="55">
        <v>100</v>
      </c>
      <c r="G149" s="55">
        <v>5.94</v>
      </c>
      <c r="H149" s="55">
        <v>5.46</v>
      </c>
      <c r="I149" s="56">
        <v>21.05</v>
      </c>
      <c r="J149" s="55">
        <v>280.14</v>
      </c>
      <c r="K149" s="61" t="s">
        <v>57</v>
      </c>
      <c r="L149" s="57">
        <v>70</v>
      </c>
    </row>
    <row r="150" spans="1:12" ht="15" x14ac:dyDescent="0.25">
      <c r="A150" s="23"/>
      <c r="B150" s="15"/>
      <c r="C150" s="11"/>
      <c r="D150" s="7" t="s">
        <v>29</v>
      </c>
      <c r="E150" s="62" t="s">
        <v>162</v>
      </c>
      <c r="F150" s="55">
        <v>150</v>
      </c>
      <c r="G150" s="55">
        <v>14.6</v>
      </c>
      <c r="H150" s="55">
        <v>15.25</v>
      </c>
      <c r="I150" s="56">
        <v>17.45</v>
      </c>
      <c r="J150" s="55">
        <v>166.8</v>
      </c>
      <c r="K150" s="55" t="s">
        <v>112</v>
      </c>
      <c r="L150" s="57">
        <v>30</v>
      </c>
    </row>
    <row r="151" spans="1:12" ht="15" x14ac:dyDescent="0.25">
      <c r="A151" s="23"/>
      <c r="B151" s="15"/>
      <c r="C151" s="11"/>
      <c r="D151" s="7" t="s">
        <v>30</v>
      </c>
      <c r="E151" s="62" t="s">
        <v>138</v>
      </c>
      <c r="F151" s="55">
        <v>200</v>
      </c>
      <c r="G151" s="55">
        <v>0.16</v>
      </c>
      <c r="H151" s="55">
        <v>0.16</v>
      </c>
      <c r="I151" s="56">
        <v>27.87</v>
      </c>
      <c r="J151" s="57">
        <v>82</v>
      </c>
      <c r="K151" s="55" t="s">
        <v>50</v>
      </c>
      <c r="L151" s="57">
        <v>25</v>
      </c>
    </row>
    <row r="152" spans="1:12" ht="15" x14ac:dyDescent="0.25">
      <c r="A152" s="23"/>
      <c r="B152" s="15"/>
      <c r="C152" s="11"/>
      <c r="D152" s="7" t="s">
        <v>31</v>
      </c>
      <c r="E152" s="62" t="s">
        <v>47</v>
      </c>
      <c r="F152" s="55">
        <v>40</v>
      </c>
      <c r="G152" s="55">
        <v>2.2799999999999998</v>
      </c>
      <c r="H152" s="55">
        <v>0.27</v>
      </c>
      <c r="I152" s="56">
        <v>14.91</v>
      </c>
      <c r="J152" s="55">
        <v>112.73</v>
      </c>
      <c r="K152" s="53" t="s">
        <v>51</v>
      </c>
      <c r="L152" s="57">
        <v>4.0999999999999996</v>
      </c>
    </row>
    <row r="153" spans="1:12" ht="15" x14ac:dyDescent="0.25">
      <c r="A153" s="23"/>
      <c r="B153" s="15"/>
      <c r="C153" s="11"/>
      <c r="D153" s="7" t="s">
        <v>32</v>
      </c>
      <c r="E153" s="49" t="s">
        <v>48</v>
      </c>
      <c r="F153" s="50">
        <v>20</v>
      </c>
      <c r="G153" s="55">
        <v>0.71</v>
      </c>
      <c r="H153" s="55">
        <v>0.11</v>
      </c>
      <c r="I153" s="56">
        <v>7.47</v>
      </c>
      <c r="J153" s="55">
        <v>44.86</v>
      </c>
      <c r="K153" s="58" t="s">
        <v>41</v>
      </c>
      <c r="L153" s="57">
        <v>2</v>
      </c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820</v>
      </c>
      <c r="G156" s="19">
        <f>SUM(G147:G155)</f>
        <v>26.220000000000002</v>
      </c>
      <c r="H156" s="19">
        <f>SUM(H147:H155)</f>
        <v>26.299999999999997</v>
      </c>
      <c r="I156" s="19">
        <f>SUM(I147:I155)</f>
        <v>104.81</v>
      </c>
      <c r="J156" s="19">
        <f>SUM(J147:J155)</f>
        <v>894.50000000000011</v>
      </c>
      <c r="K156" s="25"/>
      <c r="L156" s="19">
        <f>SUM(L147:L155)</f>
        <v>181.1</v>
      </c>
    </row>
    <row r="157" spans="1:12" ht="15.75" thickBot="1" x14ac:dyDescent="0.25">
      <c r="A157" s="29">
        <f>A139</f>
        <v>2</v>
      </c>
      <c r="B157" s="30">
        <f>B139</f>
        <v>3</v>
      </c>
      <c r="C157" s="93" t="s">
        <v>4</v>
      </c>
      <c r="D157" s="94"/>
      <c r="E157" s="31"/>
      <c r="F157" s="32">
        <f>F146+F156</f>
        <v>1320</v>
      </c>
      <c r="G157" s="32">
        <f>G146+G156</f>
        <v>42.78</v>
      </c>
      <c r="H157" s="32">
        <f>H146+H156</f>
        <v>43.01</v>
      </c>
      <c r="I157" s="32">
        <f>I146+I156</f>
        <v>171.56</v>
      </c>
      <c r="J157" s="32">
        <f>J146+J156</f>
        <v>1483.5100000000002</v>
      </c>
      <c r="K157" s="32"/>
      <c r="L157" s="32">
        <f>L146+L156</f>
        <v>272.5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9" t="s">
        <v>163</v>
      </c>
      <c r="F158" s="50">
        <v>245</v>
      </c>
      <c r="G158" s="50">
        <v>11.12</v>
      </c>
      <c r="H158" s="50">
        <v>16.09</v>
      </c>
      <c r="I158" s="55">
        <v>22.23</v>
      </c>
      <c r="J158" s="52">
        <v>441.75</v>
      </c>
      <c r="K158" s="53" t="s">
        <v>170</v>
      </c>
      <c r="L158" s="54">
        <v>60.3</v>
      </c>
    </row>
    <row r="159" spans="1:12" ht="15" x14ac:dyDescent="0.25">
      <c r="A159" s="23"/>
      <c r="B159" s="15"/>
      <c r="C159" s="11"/>
      <c r="D159" s="6"/>
      <c r="E159" s="40"/>
      <c r="F159" s="41"/>
      <c r="G159" s="41"/>
      <c r="H159" s="41"/>
      <c r="I159" s="79"/>
      <c r="J159" s="41"/>
      <c r="K159" s="42"/>
      <c r="L159" s="41"/>
    </row>
    <row r="160" spans="1:12" ht="15" x14ac:dyDescent="0.25">
      <c r="A160" s="23"/>
      <c r="B160" s="15"/>
      <c r="C160" s="11"/>
      <c r="D160" s="7" t="s">
        <v>22</v>
      </c>
      <c r="E160" s="49" t="s">
        <v>164</v>
      </c>
      <c r="F160" s="50">
        <v>200</v>
      </c>
      <c r="G160" s="55">
        <v>2.04</v>
      </c>
      <c r="H160" s="55">
        <v>0</v>
      </c>
      <c r="I160" s="79">
        <v>17.899999999999999</v>
      </c>
      <c r="J160" s="55">
        <v>64.540000000000006</v>
      </c>
      <c r="K160" s="53" t="s">
        <v>100</v>
      </c>
      <c r="L160" s="78">
        <v>25</v>
      </c>
    </row>
    <row r="161" spans="1:12" ht="15" x14ac:dyDescent="0.25">
      <c r="A161" s="23"/>
      <c r="B161" s="15"/>
      <c r="C161" s="11"/>
      <c r="D161" s="7" t="s">
        <v>23</v>
      </c>
      <c r="E161" s="62" t="s">
        <v>143</v>
      </c>
      <c r="F161" s="79">
        <v>55</v>
      </c>
      <c r="G161" s="79">
        <v>2.89</v>
      </c>
      <c r="H161" s="79">
        <v>0.41</v>
      </c>
      <c r="I161" s="79">
        <v>24.87</v>
      </c>
      <c r="J161" s="79">
        <v>116.05</v>
      </c>
      <c r="K161" s="53" t="s">
        <v>51</v>
      </c>
      <c r="L161" s="79">
        <v>6.1</v>
      </c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>SUM(G158:G164)</f>
        <v>16.05</v>
      </c>
      <c r="H165" s="19">
        <f>SUM(H158:H164)</f>
        <v>16.5</v>
      </c>
      <c r="I165" s="19">
        <f>SUM(I158:I164)</f>
        <v>65</v>
      </c>
      <c r="J165" s="19">
        <f>SUM(J158:J164)</f>
        <v>622.34</v>
      </c>
      <c r="K165" s="25"/>
      <c r="L165" s="19">
        <f>SUM(L158:L164)</f>
        <v>91.399999999999991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0" t="s">
        <v>76</v>
      </c>
      <c r="F166" s="61">
        <v>60</v>
      </c>
      <c r="G166" s="61">
        <v>0.12</v>
      </c>
      <c r="H166" s="61">
        <v>0</v>
      </c>
      <c r="I166" s="68">
        <v>0.84</v>
      </c>
      <c r="J166" s="70">
        <v>140</v>
      </c>
      <c r="K166" s="61" t="s">
        <v>78</v>
      </c>
      <c r="L166" s="70">
        <v>20</v>
      </c>
    </row>
    <row r="167" spans="1:12" ht="15" x14ac:dyDescent="0.25">
      <c r="A167" s="23"/>
      <c r="B167" s="15"/>
      <c r="C167" s="11"/>
      <c r="D167" s="7" t="s">
        <v>27</v>
      </c>
      <c r="E167" s="62" t="s">
        <v>165</v>
      </c>
      <c r="F167" s="55">
        <v>250</v>
      </c>
      <c r="G167" s="55">
        <v>2.64</v>
      </c>
      <c r="H167" s="55">
        <v>5.36</v>
      </c>
      <c r="I167" s="56">
        <v>10.08</v>
      </c>
      <c r="J167" s="55">
        <v>125.25</v>
      </c>
      <c r="K167" s="55" t="s">
        <v>101</v>
      </c>
      <c r="L167" s="57">
        <v>30</v>
      </c>
    </row>
    <row r="168" spans="1:12" ht="30" x14ac:dyDescent="0.25">
      <c r="A168" s="23"/>
      <c r="B168" s="15"/>
      <c r="C168" s="11"/>
      <c r="D168" s="7" t="s">
        <v>28</v>
      </c>
      <c r="E168" s="60" t="s">
        <v>93</v>
      </c>
      <c r="F168" s="55">
        <v>100</v>
      </c>
      <c r="G168" s="55">
        <v>14.33</v>
      </c>
      <c r="H168" s="55">
        <v>13.37</v>
      </c>
      <c r="I168" s="56">
        <v>22.62</v>
      </c>
      <c r="J168" s="55">
        <v>274.05</v>
      </c>
      <c r="K168" s="61" t="s">
        <v>79</v>
      </c>
      <c r="L168" s="57">
        <v>75</v>
      </c>
    </row>
    <row r="169" spans="1:12" ht="15" x14ac:dyDescent="0.25">
      <c r="A169" s="23"/>
      <c r="B169" s="15"/>
      <c r="C169" s="11"/>
      <c r="D169" s="7" t="s">
        <v>29</v>
      </c>
      <c r="E169" s="62" t="s">
        <v>126</v>
      </c>
      <c r="F169" s="55">
        <v>150</v>
      </c>
      <c r="G169" s="55">
        <v>4.6500000000000004</v>
      </c>
      <c r="H169" s="55">
        <v>6.73</v>
      </c>
      <c r="I169" s="56">
        <v>26.55</v>
      </c>
      <c r="J169" s="55">
        <v>166.8</v>
      </c>
      <c r="K169" s="55" t="s">
        <v>83</v>
      </c>
      <c r="L169" s="57">
        <v>25</v>
      </c>
    </row>
    <row r="170" spans="1:12" ht="15.75" thickBot="1" x14ac:dyDescent="0.3">
      <c r="A170" s="23"/>
      <c r="B170" s="15"/>
      <c r="C170" s="11"/>
      <c r="D170" s="7" t="s">
        <v>30</v>
      </c>
      <c r="E170" s="63" t="s">
        <v>77</v>
      </c>
      <c r="F170" s="64">
        <v>200</v>
      </c>
      <c r="G170" s="64">
        <v>0.57999999999999996</v>
      </c>
      <c r="H170" s="64">
        <v>0.18</v>
      </c>
      <c r="I170" s="69">
        <v>19.239999999999998</v>
      </c>
      <c r="J170" s="64">
        <v>101.22</v>
      </c>
      <c r="K170" s="64" t="s">
        <v>80</v>
      </c>
      <c r="L170" s="74">
        <v>20</v>
      </c>
    </row>
    <row r="171" spans="1:12" ht="15" x14ac:dyDescent="0.25">
      <c r="A171" s="23"/>
      <c r="B171" s="15"/>
      <c r="C171" s="11"/>
      <c r="D171" s="7" t="s">
        <v>31</v>
      </c>
      <c r="E171" s="62" t="s">
        <v>47</v>
      </c>
      <c r="F171" s="55">
        <v>40</v>
      </c>
      <c r="G171" s="55">
        <v>2.2799999999999998</v>
      </c>
      <c r="H171" s="55">
        <v>0.27</v>
      </c>
      <c r="I171" s="56">
        <v>14.91</v>
      </c>
      <c r="J171" s="55">
        <v>112.73</v>
      </c>
      <c r="K171" s="53" t="s">
        <v>51</v>
      </c>
      <c r="L171" s="57">
        <v>4.0999999999999996</v>
      </c>
    </row>
    <row r="172" spans="1:12" ht="15" x14ac:dyDescent="0.25">
      <c r="A172" s="23"/>
      <c r="B172" s="15"/>
      <c r="C172" s="11"/>
      <c r="D172" s="7" t="s">
        <v>32</v>
      </c>
      <c r="E172" s="49" t="s">
        <v>54</v>
      </c>
      <c r="F172" s="50">
        <v>20</v>
      </c>
      <c r="G172" s="55">
        <v>1.88</v>
      </c>
      <c r="H172" s="55">
        <v>0.28000000000000003</v>
      </c>
      <c r="I172" s="56">
        <v>9.92</v>
      </c>
      <c r="J172" s="55">
        <v>44.86</v>
      </c>
      <c r="K172" s="58" t="s">
        <v>41</v>
      </c>
      <c r="L172" s="57">
        <v>2</v>
      </c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820</v>
      </c>
      <c r="G175" s="19">
        <f>SUM(G166:G174)</f>
        <v>26.48</v>
      </c>
      <c r="H175" s="19">
        <f>SUM(H166:H174)</f>
        <v>26.19</v>
      </c>
      <c r="I175" s="19">
        <f>SUM(I166:I174)</f>
        <v>104.16</v>
      </c>
      <c r="J175" s="19">
        <f>SUM(J166:J174)</f>
        <v>964.91</v>
      </c>
      <c r="K175" s="25"/>
      <c r="L175" s="19">
        <f>SUM(L166:L174)</f>
        <v>176.1</v>
      </c>
    </row>
    <row r="176" spans="1:12" ht="15.75" thickBot="1" x14ac:dyDescent="0.25">
      <c r="A176" s="29">
        <f>A158</f>
        <v>2</v>
      </c>
      <c r="B176" s="30">
        <f>B158</f>
        <v>4</v>
      </c>
      <c r="C176" s="93" t="s">
        <v>4</v>
      </c>
      <c r="D176" s="94"/>
      <c r="E176" s="31"/>
      <c r="F176" s="32">
        <f>F165+F175</f>
        <v>1320</v>
      </c>
      <c r="G176" s="32">
        <f>G165+G175</f>
        <v>42.53</v>
      </c>
      <c r="H176" s="32">
        <f>H165+H175</f>
        <v>42.69</v>
      </c>
      <c r="I176" s="32">
        <f>I165+I175</f>
        <v>169.16</v>
      </c>
      <c r="J176" s="32">
        <f>J165+J175</f>
        <v>1587.25</v>
      </c>
      <c r="K176" s="32"/>
      <c r="L176" s="32">
        <f>L165+L175</f>
        <v>267.5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90" t="s">
        <v>131</v>
      </c>
      <c r="F177" s="39">
        <v>250</v>
      </c>
      <c r="G177" s="39">
        <v>5.39</v>
      </c>
      <c r="H177" s="39">
        <v>5.87</v>
      </c>
      <c r="I177" s="91">
        <v>23.54</v>
      </c>
      <c r="J177" s="39">
        <v>371.95</v>
      </c>
      <c r="K177" s="91" t="s">
        <v>130</v>
      </c>
      <c r="L177" s="39">
        <v>60.3</v>
      </c>
    </row>
    <row r="178" spans="1:12" ht="15" x14ac:dyDescent="0.25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3"/>
      <c r="B179" s="15"/>
      <c r="C179" s="11"/>
      <c r="D179" s="7" t="s">
        <v>22</v>
      </c>
      <c r="E179" s="49" t="s">
        <v>81</v>
      </c>
      <c r="F179" s="50">
        <v>200</v>
      </c>
      <c r="G179" s="55">
        <v>4.09</v>
      </c>
      <c r="H179" s="55">
        <v>3.7</v>
      </c>
      <c r="I179" s="56">
        <v>21.74</v>
      </c>
      <c r="J179" s="55">
        <v>100.4</v>
      </c>
      <c r="K179" s="53" t="s">
        <v>78</v>
      </c>
      <c r="L179" s="57">
        <v>25</v>
      </c>
    </row>
    <row r="180" spans="1:12" ht="15" x14ac:dyDescent="0.25">
      <c r="A180" s="23"/>
      <c r="B180" s="15"/>
      <c r="C180" s="11"/>
      <c r="D180" s="7" t="s">
        <v>23</v>
      </c>
      <c r="E180" s="62" t="s">
        <v>132</v>
      </c>
      <c r="F180" s="79">
        <v>50</v>
      </c>
      <c r="G180" s="79">
        <v>7.04</v>
      </c>
      <c r="H180" s="79">
        <v>7.14</v>
      </c>
      <c r="I180" s="79">
        <v>21.16</v>
      </c>
      <c r="J180" s="79">
        <v>116.05</v>
      </c>
      <c r="K180" s="53" t="s">
        <v>51</v>
      </c>
      <c r="L180" s="41">
        <v>6.1</v>
      </c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16.52</v>
      </c>
      <c r="H184" s="19">
        <f>SUM(H177:H183)</f>
        <v>16.71</v>
      </c>
      <c r="I184" s="19">
        <f>SUM(I177:I183)</f>
        <v>66.44</v>
      </c>
      <c r="J184" s="19">
        <f>SUM(J177:J183)</f>
        <v>588.4</v>
      </c>
      <c r="K184" s="25"/>
      <c r="L184" s="19">
        <f>SUM(L177:L183)</f>
        <v>91.399999999999991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0" t="s">
        <v>127</v>
      </c>
      <c r="F185" s="61">
        <v>60</v>
      </c>
      <c r="G185" s="61">
        <v>0.8</v>
      </c>
      <c r="H185" s="61">
        <v>0</v>
      </c>
      <c r="I185" s="68">
        <v>3</v>
      </c>
      <c r="J185" s="61">
        <v>65</v>
      </c>
      <c r="K185" s="61" t="s">
        <v>128</v>
      </c>
      <c r="L185" s="70">
        <v>20</v>
      </c>
    </row>
    <row r="186" spans="1:12" ht="15.75" thickBot="1" x14ac:dyDescent="0.3">
      <c r="A186" s="23"/>
      <c r="B186" s="15"/>
      <c r="C186" s="11"/>
      <c r="D186" s="7" t="s">
        <v>27</v>
      </c>
      <c r="E186" s="62" t="s">
        <v>166</v>
      </c>
      <c r="F186" s="55">
        <v>255</v>
      </c>
      <c r="G186" s="55">
        <v>2.99</v>
      </c>
      <c r="H186" s="55">
        <v>4.4000000000000004</v>
      </c>
      <c r="I186" s="56">
        <v>12.57</v>
      </c>
      <c r="J186" s="55">
        <v>107.8</v>
      </c>
      <c r="K186" s="55" t="s">
        <v>129</v>
      </c>
      <c r="L186" s="57">
        <v>35</v>
      </c>
    </row>
    <row r="187" spans="1:12" ht="15" x14ac:dyDescent="0.25">
      <c r="A187" s="23"/>
      <c r="B187" s="15"/>
      <c r="C187" s="11"/>
      <c r="D187" s="7" t="s">
        <v>28</v>
      </c>
      <c r="E187" s="49" t="s">
        <v>172</v>
      </c>
      <c r="F187" s="50">
        <v>100</v>
      </c>
      <c r="G187" s="50">
        <v>12.34</v>
      </c>
      <c r="H187" s="50">
        <v>14.09</v>
      </c>
      <c r="I187" s="50">
        <v>36.909999999999997</v>
      </c>
      <c r="J187" s="52">
        <v>343.15</v>
      </c>
      <c r="K187" s="53" t="s">
        <v>173</v>
      </c>
      <c r="L187" s="76">
        <v>65</v>
      </c>
    </row>
    <row r="188" spans="1:12" ht="15" x14ac:dyDescent="0.25">
      <c r="A188" s="23"/>
      <c r="B188" s="15"/>
      <c r="C188" s="11"/>
      <c r="D188" s="7" t="s">
        <v>29</v>
      </c>
      <c r="E188" s="62" t="s">
        <v>71</v>
      </c>
      <c r="F188" s="55">
        <v>150</v>
      </c>
      <c r="G188" s="55">
        <v>6.6</v>
      </c>
      <c r="H188" s="55">
        <v>7.25</v>
      </c>
      <c r="I188" s="56">
        <v>11.45</v>
      </c>
      <c r="J188" s="55">
        <v>145</v>
      </c>
      <c r="K188" s="55" t="s">
        <v>148</v>
      </c>
      <c r="L188" s="57">
        <v>25</v>
      </c>
    </row>
    <row r="189" spans="1:12" ht="15" x14ac:dyDescent="0.25">
      <c r="A189" s="23"/>
      <c r="B189" s="15"/>
      <c r="C189" s="11"/>
      <c r="D189" s="7" t="s">
        <v>30</v>
      </c>
      <c r="E189" s="62" t="s">
        <v>82</v>
      </c>
      <c r="F189" s="55">
        <v>200</v>
      </c>
      <c r="G189" s="55">
        <v>0.25</v>
      </c>
      <c r="H189" s="57">
        <v>0.1</v>
      </c>
      <c r="I189" s="56">
        <v>15.78</v>
      </c>
      <c r="J189" s="55">
        <v>87.6</v>
      </c>
      <c r="K189" s="55" t="s">
        <v>58</v>
      </c>
      <c r="L189" s="57">
        <v>25</v>
      </c>
    </row>
    <row r="190" spans="1:12" ht="15" x14ac:dyDescent="0.25">
      <c r="A190" s="23"/>
      <c r="B190" s="15"/>
      <c r="C190" s="11"/>
      <c r="D190" s="7" t="s">
        <v>31</v>
      </c>
      <c r="E190" s="62" t="s">
        <v>47</v>
      </c>
      <c r="F190" s="55">
        <v>40</v>
      </c>
      <c r="G190" s="55">
        <v>2.2799999999999998</v>
      </c>
      <c r="H190" s="55">
        <v>0.27</v>
      </c>
      <c r="I190" s="56">
        <v>14.91</v>
      </c>
      <c r="J190" s="55">
        <v>112.73</v>
      </c>
      <c r="K190" s="53" t="s">
        <v>51</v>
      </c>
      <c r="L190" s="57">
        <v>4.0999999999999996</v>
      </c>
    </row>
    <row r="191" spans="1:12" ht="15" x14ac:dyDescent="0.25">
      <c r="A191" s="23"/>
      <c r="B191" s="15"/>
      <c r="C191" s="11"/>
      <c r="D191" s="7" t="s">
        <v>32</v>
      </c>
      <c r="E191" s="49" t="s">
        <v>48</v>
      </c>
      <c r="F191" s="50">
        <v>20</v>
      </c>
      <c r="G191" s="55">
        <v>0.94</v>
      </c>
      <c r="H191" s="55">
        <v>0.14000000000000001</v>
      </c>
      <c r="I191" s="56">
        <v>9.9600000000000009</v>
      </c>
      <c r="J191" s="55">
        <v>44.86</v>
      </c>
      <c r="K191" s="58" t="s">
        <v>41</v>
      </c>
      <c r="L191" s="57">
        <v>2</v>
      </c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825</v>
      </c>
      <c r="G194" s="19">
        <f>SUM(G185:G193)</f>
        <v>26.2</v>
      </c>
      <c r="H194" s="19">
        <f>SUM(H185:H193)</f>
        <v>26.250000000000004</v>
      </c>
      <c r="I194" s="19">
        <f>SUM(I185:I193)</f>
        <v>104.57999999999998</v>
      </c>
      <c r="J194" s="19">
        <f>SUM(J185:J193)</f>
        <v>906.1400000000001</v>
      </c>
      <c r="K194" s="25"/>
      <c r="L194" s="19">
        <f>SUM(L185:L193)</f>
        <v>176.1</v>
      </c>
    </row>
    <row r="195" spans="1:12" ht="15" x14ac:dyDescent="0.2">
      <c r="A195" s="29">
        <f>A177</f>
        <v>2</v>
      </c>
      <c r="B195" s="30">
        <f>B177</f>
        <v>5</v>
      </c>
      <c r="C195" s="93" t="s">
        <v>4</v>
      </c>
      <c r="D195" s="94"/>
      <c r="E195" s="31"/>
      <c r="F195" s="32">
        <f>F184+F194</f>
        <v>1325</v>
      </c>
      <c r="G195" s="32">
        <f>G184+G194</f>
        <v>42.72</v>
      </c>
      <c r="H195" s="32">
        <f>H184+H194</f>
        <v>42.960000000000008</v>
      </c>
      <c r="I195" s="32">
        <f>I184+I194</f>
        <v>171.01999999999998</v>
      </c>
      <c r="J195" s="32">
        <f>J184+J194</f>
        <v>1494.54</v>
      </c>
      <c r="K195" s="32"/>
      <c r="L195" s="32">
        <f>L184+L194</f>
        <v>267.5</v>
      </c>
    </row>
    <row r="196" spans="1:12" x14ac:dyDescent="0.2">
      <c r="A196" s="27"/>
      <c r="B196" s="28"/>
      <c r="C196" s="95" t="s">
        <v>5</v>
      </c>
      <c r="D196" s="95"/>
      <c r="E196" s="95"/>
      <c r="F196" s="34">
        <f>(F24+F43+F62+F81+F100+F119+F138+F157+F176+F195)/(IF(F24=0,0,1)+IF(F43=0,0,1)+IF(F62=0,0,1)+IF(F81=0,0,1)+IF(F100=0,0,1)+IF(F119=0,0,1)+IF(F138=0,0,1)+IF(F157=0,0,1)+IF(F176=0,0,1)+IF(F195=0,0,1))</f>
        <v>1325</v>
      </c>
      <c r="G196" s="34">
        <f>(G24+G43+G62+G81+G100+G119+G138+G157+G176+G195)/(IF(G24=0,0,1)+IF(G43=0,0,1)+IF(G62=0,0,1)+IF(G81=0,0,1)+IF(G100=0,0,1)+IF(G119=0,0,1)+IF(G138=0,0,1)+IF(G157=0,0,1)+IF(G176=0,0,1)+IF(G195=0,0,1))</f>
        <v>42.886000000000003</v>
      </c>
      <c r="H196" s="34">
        <f>(H24+H43+H62+H81+H100+H119+H138+H157+H176+H195)/(IF(H24=0,0,1)+IF(H43=0,0,1)+IF(H62=0,0,1)+IF(H81=0,0,1)+IF(H100=0,0,1)+IF(H119=0,0,1)+IF(H138=0,0,1)+IF(H157=0,0,1)+IF(H176=0,0,1)+IF(H195=0,0,1))</f>
        <v>42.834000000000003</v>
      </c>
      <c r="I196" s="34">
        <f>(I24+I43+I62+I81+I100+I119+I138+I157+I176+I195)/(IF(I24=0,0,1)+IF(I43=0,0,1)+IF(I62=0,0,1)+IF(I81=0,0,1)+IF(I100=0,0,1)+IF(I119=0,0,1)+IF(I138=0,0,1)+IF(I157=0,0,1)+IF(I176=0,0,1)+IF(I195=0,0,1))</f>
        <v>170.96799999999999</v>
      </c>
      <c r="J196" s="34">
        <f>(J24+J43+J62+J81+J100+J119+J138+J157+J176+J195)/(IF(J24=0,0,1)+IF(J43=0,0,1)+IF(J62=0,0,1)+IF(J81=0,0,1)+IF(J100=0,0,1)+IF(J119=0,0,1)+IF(J138=0,0,1)+IF(J157=0,0,1)+IF(J176=0,0,1)+IF(J195=0,0,1))</f>
        <v>1513.309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268.5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2025-01-08T04:01:22Z</cp:lastPrinted>
  <dcterms:created xsi:type="dcterms:W3CDTF">2022-05-16T14:23:56Z</dcterms:created>
  <dcterms:modified xsi:type="dcterms:W3CDTF">2026-01-10T05:31:09Z</dcterms:modified>
</cp:coreProperties>
</file>